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0" tabRatio="500"/>
  </bookViews>
  <sheets>
    <sheet name="Прил.9 Ведомст декабрь рсд24" sheetId="12" r:id="rId1"/>
  </sheets>
  <definedNames>
    <definedName name="_xlnm._FilterDatabase" localSheetId="0">'Прил.9 Ведомст декабрь рсд24'!$A$12:$F$301</definedName>
    <definedName name="_xlnm.Print_Titles" localSheetId="0">'Прил.9 Ведомст декабрь рсд24'!$10:$12</definedName>
    <definedName name="_xlnm.Print_Area" localSheetId="0">'Прил.9 Ведомст декабрь рсд24'!$A$1:$F$301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84" i="12"/>
  <c r="F83" s="1"/>
  <c r="F82" s="1"/>
  <c r="F30"/>
  <c r="F163"/>
  <c r="F162" s="1"/>
  <c r="F156" s="1"/>
  <c r="F294"/>
  <c r="F293"/>
  <c r="F287"/>
  <c r="F285"/>
  <c r="F280"/>
  <c r="F279" s="1"/>
  <c r="F278" s="1"/>
  <c r="F277" s="1"/>
  <c r="F274"/>
  <c r="F273"/>
  <c r="F272" s="1"/>
  <c r="F265"/>
  <c r="F257"/>
  <c r="F256" s="1"/>
  <c r="F255" s="1"/>
  <c r="F254" s="1"/>
  <c r="F253" s="1"/>
  <c r="F242"/>
  <c r="F241"/>
  <c r="F240" s="1"/>
  <c r="F239" s="1"/>
  <c r="F238" s="1"/>
  <c r="F229"/>
  <c r="F228" s="1"/>
  <c r="F227" s="1"/>
  <c r="F226" s="1"/>
  <c r="F220"/>
  <c r="F218" s="1"/>
  <c r="F212"/>
  <c r="F203"/>
  <c r="F201"/>
  <c r="F199"/>
  <c r="F197"/>
  <c r="F195"/>
  <c r="F193"/>
  <c r="F192" s="1"/>
  <c r="F191" s="1"/>
  <c r="F190" s="1"/>
  <c r="F178"/>
  <c r="F160"/>
  <c r="F159"/>
  <c r="F158"/>
  <c r="F153"/>
  <c r="F152"/>
  <c r="F151"/>
  <c r="F150"/>
  <c r="F148"/>
  <c r="F147"/>
  <c r="F146"/>
  <c r="F145"/>
  <c r="F143"/>
  <c r="F142"/>
  <c r="F141" s="1"/>
  <c r="F140" s="1"/>
  <c r="F136"/>
  <c r="F135"/>
  <c r="F134" s="1"/>
  <c r="F128"/>
  <c r="F127" s="1"/>
  <c r="F126" s="1"/>
  <c r="F120"/>
  <c r="F118"/>
  <c r="F109"/>
  <c r="F105"/>
  <c r="F104"/>
  <c r="F102"/>
  <c r="F99"/>
  <c r="F97" s="1"/>
  <c r="F96" s="1"/>
  <c r="F94"/>
  <c r="F93"/>
  <c r="F92" s="1"/>
  <c r="F91" s="1"/>
  <c r="F90" s="1"/>
  <c r="F87"/>
  <c r="F85"/>
  <c r="F77"/>
  <c r="F76" s="1"/>
  <c r="F75" s="1"/>
  <c r="F74" s="1"/>
  <c r="F71"/>
  <c r="F70" s="1"/>
  <c r="F69" s="1"/>
  <c r="F68" s="1"/>
  <c r="F66"/>
  <c r="F65" s="1"/>
  <c r="F64" s="1"/>
  <c r="F62"/>
  <c r="F61"/>
  <c r="F60"/>
  <c r="F57"/>
  <c r="F55" s="1"/>
  <c r="F54"/>
  <c r="F53" s="1"/>
  <c r="F50"/>
  <c r="F49" s="1"/>
  <c r="F47"/>
  <c r="F45"/>
  <c r="F44"/>
  <c r="F43" s="1"/>
  <c r="F42" s="1"/>
  <c r="F41" s="1"/>
  <c r="F25"/>
  <c r="F24" s="1"/>
  <c r="F19"/>
  <c r="F18" s="1"/>
  <c r="F17" s="1"/>
  <c r="F16" s="1"/>
  <c r="F15" s="1"/>
  <c r="F114" l="1"/>
  <c r="F283"/>
  <c r="F23"/>
  <c r="F59"/>
  <c r="F22"/>
  <c r="F21" s="1"/>
  <c r="F14" s="1"/>
  <c r="F155"/>
  <c r="F112"/>
  <c r="F111" s="1"/>
  <c r="F13" l="1"/>
  <c r="F301" s="1"/>
</calcChain>
</file>

<file path=xl/sharedStrings.xml><?xml version="1.0" encoding="utf-8"?>
<sst xmlns="http://schemas.openxmlformats.org/spreadsheetml/2006/main" count="858" uniqueCount="315">
  <si>
    <t>Приложение 9</t>
  </si>
  <si>
    <t>УТВЕРЖДЕНО</t>
  </si>
  <si>
    <t>Решением Совета депутатов</t>
  </si>
  <si>
    <t>МО Вындиноостровское сельское поселение</t>
  </si>
  <si>
    <t>ВЕДОМСТВЕННАЯ СТРУКТУРА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</si>
  <si>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2019 год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</si>
  <si>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</si>
  <si>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</si>
  <si>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</si>
  <si>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</si>
  <si>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</si>
  <si>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</si>
  <si>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</si>
  <si>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</si>
  <si>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</si>
  <si>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</si>
  <si>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</si>
  <si>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</si>
  <si>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</si>
  <si>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</si>
  <si>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</si>
  <si>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</si>
  <si>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</si>
  <si>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</si>
  <si>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</si>
  <si>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</si>
  <si>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</si>
  <si>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</si>
  <si>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</si>
  <si>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</si>
  <si>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</si>
  <si>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</si>
  <si>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</si>
  <si>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67 2 01 00150</t>
  </si>
  <si>
    <t>Расходы на выплаты персоналу государственных (муниципальных) органов</t>
  </si>
  <si>
    <t>120</t>
  </si>
  <si>
    <t>67 2 01 60300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</si>
  <si>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</si>
  <si>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</si>
  <si>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>Иные закупки товаров, работ и услуг для  обеспечения государственных (муниципальных) нужд</t>
  </si>
  <si>
    <t>67 3 01 60300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</si>
  <si>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</si>
  <si>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</si>
  <si>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</si>
  <si>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</si>
  <si>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Иные межбюджетные трансферты</t>
  </si>
  <si>
    <t>540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</si>
  <si>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</si>
  <si>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</si>
  <si>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</si>
  <si>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</si>
  <si>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</si>
  <si>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</si>
  <si>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</si>
  <si>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Иные закупки товаров, работ и услуг для обеспечения государственных (муниципальных)нужд</t>
  </si>
  <si>
    <t>Резервные фонды местных администраций</t>
  </si>
  <si>
    <t>0111</t>
  </si>
  <si>
    <t>68 9 00 00000</t>
  </si>
  <si>
    <t>68 9 01 10220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</si>
  <si>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</si>
  <si>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</si>
  <si>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</si>
  <si>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</si>
  <si>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2018-2019 годы"</t>
  </si>
  <si>
    <t>04 0 00 00000</t>
  </si>
  <si>
    <t>04 0 01 00000</t>
  </si>
  <si>
    <t>04 0 01 10040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</si>
  <si>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</si>
  <si>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</si>
  <si>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</si>
  <si>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</si>
  <si>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</si>
  <si>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</si>
  <si>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</si>
  <si>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</si>
  <si>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</si>
  <si>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68 9 01 00000</t>
  </si>
  <si>
    <t>68 9 01 10190</t>
  </si>
  <si>
    <t>Исполнение судебных актов</t>
  </si>
  <si>
    <t>830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</si>
  <si>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</si>
  <si>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</si>
  <si>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</si>
  <si>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</si>
  <si>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</si>
  <si>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</si>
  <si>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</si>
  <si>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</si>
  <si>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</si>
  <si>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</si>
  <si>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</si>
  <si>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Муниципальная  программа "Профилактика терроризма и экстремизма в муниципальном образовании Вындиноостровское  сельское поселение на 2019-2020 годы"</t>
  </si>
  <si>
    <t>07 0 00 00000</t>
  </si>
  <si>
    <t>07 0 01 00000</t>
  </si>
  <si>
    <t>Мероприятие по усилению антитеррористической защищенности объектов социальной сферы</t>
  </si>
  <si>
    <t>07 0 01 10070</t>
  </si>
  <si>
    <t xml:space="preserve">Другие вопросы в области национальной безопасности и правоохранительной деятельности </t>
  </si>
  <si>
    <t>68 9 01 10130</t>
  </si>
  <si>
    <t>Иные закупки товаров, работ и услуг для обеспечения  государственных (муниципальных) нужд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</si>
  <si>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2017-2018 г.г."</t>
  </si>
  <si>
    <t>03 0 01 00000</t>
  </si>
  <si>
    <t>На подготовку и выполнения тушения лесных и торфяных пожаров  в рамках непрограммных расходов</t>
  </si>
  <si>
    <t>03 0 01 60110</t>
  </si>
  <si>
    <t>Обеспечение пожарной безопасности</t>
  </si>
  <si>
    <t>0310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</si>
  <si>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2019-2021 г.г."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</si>
  <si>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</si>
  <si>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</si>
  <si>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03 0 01 10030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</si>
  <si>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</si>
  <si>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</si>
  <si>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</si>
  <si>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</si>
  <si>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"Устойчивое развитие муниципального образования Вындиноостровское сельское поселение Волховского муниципального района Ленинградской области  на период  2016-2018 годы"</t>
  </si>
  <si>
    <t>01 0 00 00000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</si>
  <si>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</si>
  <si>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>Ремонт автомобильной дороги   по деревне Гостинополье от дороги регионального значения «Гостинополье-Морозово» до  дома  №  22 по ул.Переезд Волховского района Ленинградской области,</t>
  </si>
  <si>
    <t>Капитальный ремонт и ремонт автомобильных дорог общего пользования местного значения</t>
  </si>
  <si>
    <t>На реализацию областного закона от 14 декабря 2012 года №95-оз "О содествии развитию на части территорий муниципальных образований Ленинградской области иных формместного самоуправления"</t>
  </si>
  <si>
    <t>01 1 01 S0880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</si>
  <si>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</si>
  <si>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</si>
  <si>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</si>
  <si>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</si>
  <si>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</si>
  <si>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</si>
  <si>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</si>
  <si>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</si>
  <si>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</si>
  <si>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</si>
  <si>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2019 год"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</si>
  <si>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</si>
  <si>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</si>
  <si>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</si>
  <si>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13 0 02 S4660</t>
  </si>
  <si>
    <t>Иные закупки товаров, работ и услуг для обеспечения  государственных нужд</t>
  </si>
  <si>
    <t>0 409</t>
  </si>
  <si>
    <t>02 0 01 S4660</t>
  </si>
  <si>
    <t xml:space="preserve">Проведение мероприятий по содержанию и ремонту автомобильных дорог 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</si>
  <si>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</si>
  <si>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</si>
  <si>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</si>
  <si>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</si>
  <si>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</si>
  <si>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</si>
  <si>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</si>
  <si>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</si>
  <si>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</si>
  <si>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</si>
  <si>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</si>
  <si>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</si>
  <si>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68 9 01 10160</t>
  </si>
  <si>
    <t>Коммунальное хозяйство</t>
  </si>
  <si>
    <t>0502</t>
  </si>
  <si>
    <t>На реализацию мероприятий по подготовке объектов теплоснабжения к отопительному сезону на территории Ленинградской области</t>
  </si>
  <si>
    <t>689 01 10230</t>
  </si>
  <si>
    <t>Благоустройство</t>
  </si>
  <si>
    <t>0503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</si>
  <si>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</si>
  <si>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</si>
  <si>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</si>
  <si>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</si>
  <si>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 xml:space="preserve">Обустройство открытой площадки для проведения общественных культурно-массовых мероприятий </t>
  </si>
  <si>
    <t>Подпрограмма "Устойчивое развитие муниципального образования Вындиноостровское сельское поселение Волховского муниципального района Ленинградской области  на 2018 год"</t>
  </si>
  <si>
    <t>Основное мероприятие "Создание комфортных условий жизнедеятельности в сельской местности являющегося административным центром</t>
  </si>
  <si>
    <t>12 0 01 00000</t>
  </si>
  <si>
    <t>12 0 01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</si>
  <si>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</si>
  <si>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</si>
  <si>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</si>
  <si>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</si>
  <si>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</si>
  <si>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2018-2020годы"</t>
  </si>
  <si>
    <t>05 0 00 00000</t>
  </si>
  <si>
    <t>05 0 01 00000</t>
  </si>
  <si>
    <t>Hа комплекс мероприятий по борьбе с борщевиком Сосновского механическим путем</t>
  </si>
  <si>
    <t>05 0 01 10050</t>
  </si>
  <si>
    <t>На комплекс мероприятий по борьбе с борщевиком Сосновского</t>
  </si>
  <si>
    <t>На реализацию областного закона от 12 мая 2015 года 42-оз"О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</t>
  </si>
  <si>
    <t>Прочая закупка товаров, работ и услуг для обеспечения государственных (муниципальных) нужд</t>
  </si>
  <si>
    <t>12 0 01 74390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</si>
  <si>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</si>
  <si>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</si>
  <si>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</si>
  <si>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Уплата налогов, сборов и иных платежей</t>
  </si>
  <si>
    <t>850</t>
  </si>
  <si>
    <t>68 9 01 S0880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</si>
  <si>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</si>
  <si>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</si>
  <si>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ОБРАЗОВАНИЕ</t>
  </si>
  <si>
    <t>0700</t>
  </si>
  <si>
    <t>Молодёжная политика и оздоровление детей</t>
  </si>
  <si>
    <t>0707</t>
  </si>
  <si>
    <t>Муниципальная программа "Молодёжь  муниципального образовании  Вындиноостровское сельское поселение на 2017-2018 годы"</t>
  </si>
  <si>
    <t>Основное мероприятие "Развитие государственной молодежной политики на территории муниципального образования Вындиноостровское сельское поселение"</t>
  </si>
  <si>
    <t>Мероприятие по развитию государственной молодежной политики на территории муниципального образования Вындиноостровское сельское поселение"</t>
  </si>
  <si>
    <t>06 0 01 10060</t>
  </si>
  <si>
    <t>На мероприятия по профилактике асоциоального поведения в молодежной среде</t>
  </si>
  <si>
    <t>06 0 01 60290</t>
  </si>
  <si>
    <t>районный бюджет</t>
  </si>
  <si>
    <t>На реализацию комплекса мер по профилактике правонарушений и рискованого поведения в молодежной среде</t>
  </si>
  <si>
    <t>06 0 01 74350</t>
  </si>
  <si>
    <t>06 0 01 S4350</t>
  </si>
  <si>
    <t>КУЛЬТУРА,  КИНЕМАТОГРАФИЯ</t>
  </si>
  <si>
    <t>0800</t>
  </si>
  <si>
    <t xml:space="preserve">Культура </t>
  </si>
  <si>
    <t>0801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</si>
  <si>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2019-2021 годы"</t>
  </si>
  <si>
    <t>08 0 00 00000</t>
  </si>
  <si>
    <t xml:space="preserve">Основное мероприятие "Предоставление муниципальным бюджетным учреждениям субсидий на выполнение муниципального задания и иные цели" </t>
  </si>
  <si>
    <t>08 0 01 00000</t>
  </si>
  <si>
    <t>Предоставление муниципальным бюджетным учреждениям субсидий на выполнение муниципального задания</t>
  </si>
  <si>
    <t>08 0 01 00170</t>
  </si>
  <si>
    <t xml:space="preserve">Субсидии бюджетным учреждениям </t>
  </si>
  <si>
    <t xml:space="preserve"> </t>
  </si>
  <si>
    <t>610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</si>
  <si>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</si>
  <si>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</si>
  <si>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</si>
  <si>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08 0 01 72020</t>
  </si>
  <si>
    <t>Субсидии бюджетным учреждениям на иные цели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</si>
  <si>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</si>
  <si>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</si>
  <si>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</si>
  <si>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</si>
  <si>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</si>
  <si>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</si>
  <si>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Социальные выплаты гражданам кроме публичных нормативных социальных выплат</t>
  </si>
  <si>
    <t>320</t>
  </si>
  <si>
    <t xml:space="preserve">Социальное обеспечение населения </t>
  </si>
  <si>
    <t>1003</t>
  </si>
  <si>
    <t>Подпрограмма "Устойчивое развитие муниципального образования Вындиноостровское сельское поселение Волховского муниципального района Ленинградской области  на период  2016-2018 годы"</t>
  </si>
  <si>
    <t>01 3 00 00000</t>
  </si>
  <si>
    <t>Основное мероприятие "Улучшение жилищных условий граждан , проживающих в сельской местности, в том числе молодых семей  и молодых специалистов"</t>
  </si>
  <si>
    <t>01 3 01 00000</t>
  </si>
  <si>
    <t>Мероприятия по улучшению жилищных условий граждан, проживающих в сельской местности, в том числе молодых семей и молодых специалистов</t>
  </si>
  <si>
    <t>01 3 01 03010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</si>
  <si>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</si>
  <si>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</si>
  <si>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</si>
  <si>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</si>
  <si>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</si>
  <si>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</si>
  <si>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</si>
  <si>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</si>
  <si>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</si>
  <si>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</si>
  <si>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</si>
  <si>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На реализацию мероприятий по строительству и реконструкции спортивных объектов</t>
  </si>
  <si>
    <t>1102</t>
  </si>
  <si>
    <t>68 9 0174050</t>
  </si>
  <si>
    <t>68 9 01 72020</t>
  </si>
  <si>
    <t>68 9 01 00170</t>
  </si>
  <si>
    <t>ВСЕГО РАСХОДОВ</t>
  </si>
  <si>
    <t>06 0 01 L5550</t>
  </si>
  <si>
    <t>от 25.12.2018 г № 39</t>
  </si>
  <si>
    <t>880</t>
  </si>
  <si>
    <t>Специальные расходы</t>
  </si>
  <si>
    <t xml:space="preserve">Резервный фонд администрации МО Вындиноостровское сельское поселение </t>
  </si>
  <si>
    <t>Основное мероприятие "Обучение муниципальных служащих администрации по вопросам противодействия коррупции"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</si>
  <si>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</si>
  <si>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Основное мероприятие "Информационно-пропагандистское противодействие терроризму и экстремизму"</t>
  </si>
  <si>
    <t xml:space="preserve">Основное мероприятие;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</si>
  <si>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Основное мероприятие "Мероприятия по ремонту дорог местного значения общего пользования, придомовых территорий и подъездов к домам"</t>
  </si>
  <si>
    <t>Основное мероприятие; "Капитальный ремонт автомобильной дороги местного значения от ул. Центральной до физкультурно-оздоровительного комплекса  (ФОКа) в д. Вындин Остров"</t>
  </si>
  <si>
    <t xml:space="preserve">Мероприятия по уплате взносов на капитальный ремонт многоквартирных жилых домов </t>
  </si>
  <si>
    <t>Основное мероприятие; "Сохранение  и  восстановление  земельных  ресурсов"</t>
  </si>
  <si>
    <t>010 01 10010</t>
  </si>
  <si>
    <t>01 0 01 10010</t>
  </si>
  <si>
    <t>01 0 01 S0140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</si>
  <si>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</si>
  <si>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</si>
  <si>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689 00 00000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</si>
  <si>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2019 год»</t>
  </si>
  <si>
    <t>14 0 00 00000</t>
  </si>
  <si>
    <t>14 0 01 00000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</si>
  <si>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</si>
  <si>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 xml:space="preserve">Основное мероприятие "Ремонт щебеночного покрытия  автомобильной дороги по ул.Зеленая в д.Морозово Волховского района Ленинградской области" </t>
  </si>
  <si>
    <t>14 0 02 00000</t>
  </si>
  <si>
    <t>14 0 02 S4770</t>
  </si>
  <si>
    <t>14 0 01 S4770</t>
  </si>
  <si>
    <t>68 9 01 60110</t>
  </si>
  <si>
    <r>
      <t xml:space="preserve">01 </t>
    </r>
    <r>
      <rPr>
        <b/>
        <sz val="10"/>
        <color rgb="FFFF0000"/>
        <rFont val="Times New Roman"/>
        <family val="1"/>
        <charset val="204"/>
      </rPr>
      <t>0</t>
    </r>
    <r>
      <rPr>
        <b/>
        <sz val="10"/>
        <color rgb="FF000000"/>
        <rFont val="Times New Roman"/>
        <family val="1"/>
        <charset val="204"/>
      </rPr>
      <t xml:space="preserve"> 01 00000</t>
    </r>
  </si>
  <si>
    <r>
      <t xml:space="preserve">01 </t>
    </r>
    <r>
      <rPr>
        <sz val="10"/>
        <color rgb="FFFF0000"/>
        <rFont val="Times New Roman"/>
        <family val="1"/>
        <charset val="204"/>
      </rPr>
      <t>0</t>
    </r>
    <r>
      <rPr>
        <sz val="10"/>
        <color rgb="FF000000"/>
        <rFont val="Times New Roman"/>
        <family val="1"/>
        <charset val="204"/>
      </rPr>
      <t xml:space="preserve"> 01 60660</t>
    </r>
  </si>
  <si>
    <r>
      <t>01</t>
    </r>
    <r>
      <rPr>
        <sz val="10"/>
        <color rgb="FFFF0000"/>
        <rFont val="Times New Roman"/>
        <family val="1"/>
        <charset val="204"/>
      </rPr>
      <t xml:space="preserve"> 0 </t>
    </r>
    <r>
      <rPr>
        <sz val="10"/>
        <color rgb="FF000000"/>
        <rFont val="Times New Roman"/>
        <family val="1"/>
        <charset val="204"/>
      </rPr>
      <t>01 60660</t>
    </r>
  </si>
  <si>
    <t>67 3 01 70070</t>
  </si>
  <si>
    <t>Основное мероприятие "Благоустройство общественных территорий"</t>
  </si>
  <si>
    <t>06 0 02 F0380</t>
  </si>
  <si>
    <t>Другие общегосударственные вопросы муниципального образования Вындиноостровское сельское поселение</t>
  </si>
  <si>
    <t xml:space="preserve">Основное мероприятие "Организация площадок для сбора ТКО с установкой контейнеров в д.Морозово, д.Гостинополье, д.Вольково, д.Бор
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</si>
  <si>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</si>
  <si>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</si>
  <si>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</si>
  <si>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06 0 02 00000</t>
  </si>
  <si>
    <t>15 0 F3 S9602</t>
  </si>
  <si>
    <t>412</t>
  </si>
  <si>
    <t>15 0 00 00000</t>
  </si>
  <si>
    <t>Иные выплаты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</si>
  <si>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</si>
  <si>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Основное мероприятие "Обеспечение устойчивого сокращения непригодного для проживания жилищного фонда"</t>
  </si>
  <si>
    <t xml:space="preserve">Бюджетные инвестиции </t>
  </si>
  <si>
    <t>410</t>
  </si>
  <si>
    <t>15 0 F3 67483</t>
  </si>
  <si>
    <t>15 0 F3 67484</t>
  </si>
  <si>
    <t>Расходы за счет резервного фонда администрации Волховского муниципального района</t>
  </si>
  <si>
    <t>15 0 F3 00000</t>
  </si>
  <si>
    <t>15 0 F3 6748S</t>
  </si>
  <si>
    <t>Обеспечение устойчивого сокращения непригодного для проживания жилого фонда</t>
  </si>
  <si>
    <t>Обеспечение устойчивого сокращениянепригодного для проживания жилого фонда</t>
  </si>
  <si>
    <t>689 01 00000</t>
  </si>
  <si>
    <t>6890160660</t>
  </si>
  <si>
    <t>67 3 01 76020</t>
  </si>
  <si>
    <t>На поощрение органов местного самоуправления муниципальных образований Ленинградской области за достижение наилучших результатов социально-экономического развития Ленинградской области</t>
  </si>
  <si>
    <t>в ред.от 10.12.2019г №24</t>
  </si>
  <si>
    <t xml:space="preserve">  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</si>
</sst>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"/>
    <numFmt numFmtId="166" formatCode="#,##0.00&quot;р.&quot;"/>
    <numFmt numFmtId="167" formatCode="0.0"/>
  </numFmts>
  <fonts count="26"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Arial Cyr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Arial Cyr"/>
      <charset val="204"/>
    </font>
    <font>
      <sz val="12"/>
      <color rgb="FF000000"/>
      <name val="Times New Roman"/>
      <family val="1"/>
      <charset val="204"/>
    </font>
    <font>
      <b/>
      <sz val="10"/>
      <name val="Arial Cyr"/>
      <charset val="204"/>
    </font>
    <font>
      <sz val="10"/>
      <color rgb="FF993300"/>
      <name val="Arial Cyr"/>
      <charset val="204"/>
    </font>
    <font>
      <sz val="10"/>
      <color rgb="FFFF0000"/>
      <name val="Arial Cyr"/>
      <charset val="204"/>
    </font>
    <font>
      <b/>
      <sz val="12"/>
      <name val="Times New Roman"/>
      <family val="1"/>
      <charset val="204"/>
    </font>
    <font>
      <b/>
      <sz val="10"/>
      <color rgb="FF993300"/>
      <name val="Arial Cyr"/>
      <charset val="204"/>
    </font>
    <font>
      <sz val="10"/>
      <color rgb="FF99CC00"/>
      <name val="Arial Cyr"/>
      <charset val="204"/>
    </font>
    <font>
      <b/>
      <sz val="16"/>
      <color rgb="FF993300"/>
      <name val="Arial Cyr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b/>
      <sz val="8"/>
      <name val="Arial Cyr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00B0F0"/>
        <bgColor rgb="FF33CCCC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126"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2" fontId="7" fillId="0" borderId="0" xfId="0" applyNumberFormat="1" applyFont="1" applyAlignment="1">
      <alignment vertical="center"/>
    </xf>
    <xf numFmtId="165" fontId="1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167" fontId="7" fillId="0" borderId="0" xfId="0" applyNumberFormat="1" applyFont="1" applyAlignment="1">
      <alignment vertical="center"/>
    </xf>
    <xf numFmtId="0" fontId="13" fillId="4" borderId="0" xfId="0" applyFont="1" applyFill="1" applyAlignment="1">
      <alignment vertical="center" wrapText="1"/>
    </xf>
    <xf numFmtId="0" fontId="16" fillId="0" borderId="0" xfId="0" applyFont="1" applyAlignment="1">
      <alignment horizontal="right" vertical="center"/>
    </xf>
    <xf numFmtId="49" fontId="17" fillId="0" borderId="3" xfId="0" applyNumberFormat="1" applyFont="1" applyFill="1" applyBorder="1" applyAlignment="1" applyProtection="1">
      <alignment horizontal="left" vertical="center" wrapText="1"/>
    </xf>
    <xf numFmtId="49" fontId="7" fillId="0" borderId="0" xfId="0" applyNumberFormat="1" applyFont="1" applyAlignment="1">
      <alignment vertical="center"/>
    </xf>
    <xf numFmtId="0" fontId="8" fillId="0" borderId="0" xfId="0" applyFont="1" applyFill="1" applyAlignment="1">
      <alignment vertical="center"/>
    </xf>
    <xf numFmtId="49" fontId="18" fillId="0" borderId="1" xfId="0" applyNumberFormat="1" applyFont="1" applyBorder="1" applyAlignment="1">
      <alignment horizontal="left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left" vertical="center" wrapText="1"/>
    </xf>
    <xf numFmtId="49" fontId="18" fillId="0" borderId="1" xfId="1" applyNumberFormat="1" applyFont="1" applyBorder="1" applyAlignment="1">
      <alignment horizontal="justify" vertical="center" wrapText="1"/>
    </xf>
    <xf numFmtId="49" fontId="19" fillId="0" borderId="1" xfId="1" applyNumberFormat="1" applyFont="1" applyBorder="1" applyAlignment="1">
      <alignment horizontal="justify" vertical="center" wrapText="1"/>
    </xf>
    <xf numFmtId="0" fontId="19" fillId="0" borderId="1" xfId="0" applyFont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left" vertical="center" wrapText="1"/>
    </xf>
    <xf numFmtId="49" fontId="18" fillId="0" borderId="1" xfId="1" applyNumberFormat="1" applyFont="1" applyBorder="1" applyAlignment="1">
      <alignment horizontal="left" vertical="top" wrapText="1"/>
    </xf>
    <xf numFmtId="49" fontId="20" fillId="0" borderId="4" xfId="0" applyNumberFormat="1" applyFont="1" applyFill="1" applyBorder="1" applyAlignment="1" applyProtection="1">
      <alignment horizontal="left" vertical="center" wrapText="1"/>
    </xf>
    <xf numFmtId="166" fontId="18" fillId="0" borderId="1" xfId="0" applyNumberFormat="1" applyFont="1" applyBorder="1" applyAlignment="1">
      <alignment horizontal="left" vertical="center" wrapText="1"/>
    </xf>
    <xf numFmtId="166" fontId="19" fillId="0" borderId="1" xfId="0" applyNumberFormat="1" applyFont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164" fontId="16" fillId="2" borderId="1" xfId="0" applyNumberFormat="1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/>
    </xf>
    <xf numFmtId="167" fontId="16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165" fontId="19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167" fontId="20" fillId="0" borderId="1" xfId="0" applyNumberFormat="1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6" fillId="0" borderId="1" xfId="0" applyFont="1" applyBorder="1" applyAlignment="1">
      <alignment horizontal="center" vertical="center"/>
    </xf>
    <xf numFmtId="167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49" fontId="18" fillId="0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Fill="1" applyBorder="1" applyAlignment="1">
      <alignment horizontal="center" vertical="center"/>
    </xf>
    <xf numFmtId="2" fontId="18" fillId="0" borderId="1" xfId="0" applyNumberFormat="1" applyFont="1" applyFill="1" applyBorder="1" applyAlignment="1">
      <alignment vertical="center" wrapText="1"/>
    </xf>
    <xf numFmtId="164" fontId="19" fillId="0" borderId="1" xfId="0" applyNumberFormat="1" applyFont="1" applyFill="1" applyBorder="1" applyAlignment="1">
      <alignment horizontal="left" vertical="center" wrapText="1"/>
    </xf>
    <xf numFmtId="165" fontId="19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left" vertic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2" fontId="18" fillId="0" borderId="1" xfId="0" applyNumberFormat="1" applyFont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49" fontId="18" fillId="3" borderId="1" xfId="0" applyNumberFormat="1" applyFont="1" applyFill="1" applyBorder="1" applyAlignment="1">
      <alignment horizontal="left" vertical="center" wrapText="1"/>
    </xf>
    <xf numFmtId="49" fontId="18" fillId="3" borderId="1" xfId="0" applyNumberFormat="1" applyFont="1" applyFill="1" applyBorder="1" applyAlignment="1">
      <alignment horizontal="center" vertical="center" wrapText="1"/>
    </xf>
    <xf numFmtId="165" fontId="18" fillId="3" borderId="1" xfId="0" applyNumberFormat="1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/>
    </xf>
    <xf numFmtId="0" fontId="19" fillId="3" borderId="0" xfId="0" applyFont="1" applyFill="1" applyAlignment="1">
      <alignment wrapText="1"/>
    </xf>
    <xf numFmtId="49" fontId="19" fillId="3" borderId="1" xfId="0" applyNumberFormat="1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/>
    </xf>
    <xf numFmtId="165" fontId="19" fillId="3" borderId="1" xfId="0" applyNumberFormat="1" applyFont="1" applyFill="1" applyBorder="1" applyAlignment="1">
      <alignment horizontal="center" vertical="center"/>
    </xf>
    <xf numFmtId="164" fontId="19" fillId="3" borderId="1" xfId="0" applyNumberFormat="1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49" fontId="20" fillId="0" borderId="1" xfId="0" applyNumberFormat="1" applyFont="1" applyBorder="1" applyAlignment="1">
      <alignment vertical="center" wrapText="1"/>
    </xf>
    <xf numFmtId="49" fontId="16" fillId="0" borderId="1" xfId="0" applyNumberFormat="1" applyFont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165" fontId="20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vertical="center" wrapText="1"/>
    </xf>
    <xf numFmtId="164" fontId="18" fillId="0" borderId="1" xfId="0" applyNumberFormat="1" applyFont="1" applyBorder="1" applyAlignment="1">
      <alignment horizontal="left" vertical="center" wrapText="1"/>
    </xf>
    <xf numFmtId="164" fontId="19" fillId="0" borderId="1" xfId="0" applyNumberFormat="1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vertical="center" wrapText="1"/>
    </xf>
    <xf numFmtId="164" fontId="20" fillId="0" borderId="1" xfId="0" applyNumberFormat="1" applyFont="1" applyBorder="1" applyAlignment="1">
      <alignment horizontal="left" vertical="center" wrapText="1"/>
    </xf>
    <xf numFmtId="0" fontId="16" fillId="0" borderId="0" xfId="0" applyFont="1" applyAlignment="1">
      <alignment wrapText="1"/>
    </xf>
    <xf numFmtId="0" fontId="20" fillId="0" borderId="0" xfId="0" applyFont="1" applyFill="1" applyAlignment="1">
      <alignment horizontal="left" wrapText="1"/>
    </xf>
    <xf numFmtId="0" fontId="16" fillId="0" borderId="1" xfId="0" applyFont="1" applyFill="1" applyBorder="1" applyAlignment="1">
      <alignment horizontal="left" wrapText="1"/>
    </xf>
    <xf numFmtId="49" fontId="20" fillId="5" borderId="1" xfId="0" applyNumberFormat="1" applyFont="1" applyFill="1" applyBorder="1" applyAlignment="1">
      <alignment horizontal="left" vertical="center" wrapText="1"/>
    </xf>
    <xf numFmtId="49" fontId="20" fillId="5" borderId="1" xfId="0" applyNumberFormat="1" applyFont="1" applyFill="1" applyBorder="1" applyAlignment="1">
      <alignment horizontal="center" vertical="center" wrapText="1"/>
    </xf>
    <xf numFmtId="165" fontId="20" fillId="5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9" fontId="24" fillId="0" borderId="5" xfId="0" applyNumberFormat="1" applyFont="1" applyBorder="1" applyAlignment="1" applyProtection="1">
      <alignment horizontal="left" vertical="center" wrapText="1"/>
    </xf>
    <xf numFmtId="49" fontId="25" fillId="0" borderId="5" xfId="0" applyNumberFormat="1" applyFont="1" applyBorder="1" applyAlignment="1" applyProtection="1">
      <alignment horizontal="left" vertical="center" wrapText="1"/>
    </xf>
    <xf numFmtId="0" fontId="8" fillId="5" borderId="0" xfId="0" applyFont="1" applyFill="1" applyAlignment="1">
      <alignment vertical="center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K301"/>
  <sheetViews>
    <sheetView tabSelected="1" zoomScale="75" zoomScaleNormal="75" workbookViewId="0">
      <selection activeCell="F300" sqref="F300"/>
    </sheetView>
  </sheetViews>
  <sheetFormatPr defaultRowHeight="12.75"/>
  <cols>
    <col min="1" max="1" width="45.28515625" style="1" customWidth="1"/>
    <col min="2" max="2" width="5.85546875" style="2" customWidth="1"/>
    <col min="3" max="3" width="7" style="2" customWidth="1"/>
    <col min="4" max="4" width="15.85546875" style="2" customWidth="1"/>
    <col min="5" max="5" width="6" style="2" customWidth="1"/>
    <col min="6" max="6" width="15.28515625" style="2" customWidth="1"/>
    <col min="7" max="7" width="8.85546875" style="3" customWidth="1"/>
    <col min="8" max="8" width="10.42578125" style="3" customWidth="1"/>
    <col min="9" max="1025" width="8.85546875" style="3" customWidth="1"/>
  </cols>
  <sheetData>
    <row r="1" spans="1:6">
      <c r="F1" s="18" t="s">
        <v>0</v>
      </c>
    </row>
    <row r="2" spans="1:6">
      <c r="D2" s="3"/>
      <c r="E2" s="3"/>
      <c r="F2" s="18" t="s">
        <v>1</v>
      </c>
    </row>
    <row r="3" spans="1:6">
      <c r="D3" s="3"/>
      <c r="E3" s="3"/>
      <c r="F3" s="18" t="s">
        <v>2</v>
      </c>
    </row>
    <row r="4" spans="1:6">
      <c r="A4" s="4"/>
      <c r="D4" s="3"/>
      <c r="E4" s="3"/>
      <c r="F4" s="18" t="s">
        <v>3</v>
      </c>
    </row>
    <row r="5" spans="1:6">
      <c r="A5" s="4"/>
      <c r="D5" s="3"/>
      <c r="E5" s="3"/>
      <c r="F5" s="18" t="s">
        <v>255</v>
      </c>
    </row>
    <row r="6" spans="1:6">
      <c r="A6" s="4"/>
      <c r="D6" s="3"/>
      <c r="E6" s="3"/>
      <c r="F6" s="18" t="s">
        <v>313</v>
      </c>
    </row>
    <row r="7" spans="1:6" ht="15.75">
      <c r="A7" s="117" t="s">
        <v>4</v>
      </c>
      <c r="B7" s="117"/>
      <c r="C7" s="117"/>
      <c r="D7" s="117"/>
      <c r="E7" s="117"/>
      <c r="F7" s="117"/>
    </row>
    <row r="8" spans="1:6" ht="59.45" customHeight="1">
      <c r="A8" s="118" t="s">
        <v>5</v>
      </c>
      <c r="B8" s="118"/>
      <c r="C8" s="118"/>
      <c r="D8" s="118"/>
      <c r="E8" s="118"/>
      <c r="F8" s="118"/>
    </row>
    <row r="9" spans="1:6">
      <c r="A9" s="5"/>
      <c r="B9" s="6"/>
      <c r="C9" s="6"/>
      <c r="D9" s="6"/>
      <c r="E9" s="6"/>
      <c r="F9" s="6"/>
    </row>
    <row r="10" spans="1:6" s="7" customFormat="1" ht="12" customHeight="1">
      <c r="A10" s="119" t="s">
        <v>6</v>
      </c>
      <c r="B10" s="120" t="s">
        <v>7</v>
      </c>
      <c r="C10" s="121" t="s">
        <v>8</v>
      </c>
      <c r="D10" s="121" t="s">
        <v>9</v>
      </c>
      <c r="E10" s="121" t="s">
        <v>10</v>
      </c>
      <c r="F10" s="122" t="s">
        <v>11</v>
      </c>
    </row>
    <row r="11" spans="1:6" s="7" customFormat="1" ht="48" customHeight="1">
      <c r="A11" s="119"/>
      <c r="B11" s="120"/>
      <c r="C11" s="121"/>
      <c r="D11" s="121"/>
      <c r="E11" s="121"/>
      <c r="F11" s="122"/>
    </row>
    <row r="12" spans="1:6" ht="15.75">
      <c r="A12" s="8">
        <v>1</v>
      </c>
      <c r="B12" s="8">
        <v>2</v>
      </c>
      <c r="C12" s="8">
        <v>4</v>
      </c>
      <c r="D12" s="8">
        <v>5</v>
      </c>
      <c r="E12" s="8">
        <v>6</v>
      </c>
      <c r="F12" s="8">
        <v>7</v>
      </c>
    </row>
    <row r="13" spans="1:6" ht="30.6" customHeight="1">
      <c r="A13" s="22" t="s">
        <v>12</v>
      </c>
      <c r="B13" s="23" t="s">
        <v>13</v>
      </c>
      <c r="C13" s="23"/>
      <c r="D13" s="23"/>
      <c r="E13" s="23"/>
      <c r="F13" s="24">
        <f>F14+F82+F90+F111+F155+F238+F253+F265+F283</f>
        <v>33294.199999999997</v>
      </c>
    </row>
    <row r="14" spans="1:6" s="9" customFormat="1">
      <c r="A14" s="22" t="s">
        <v>14</v>
      </c>
      <c r="B14" s="23"/>
      <c r="C14" s="23" t="s">
        <v>15</v>
      </c>
      <c r="D14" s="23"/>
      <c r="E14" s="23"/>
      <c r="F14" s="24">
        <f>F15+F21+F41+F49+F53+F59</f>
        <v>10042.1</v>
      </c>
    </row>
    <row r="15" spans="1:6" s="9" customFormat="1" ht="57" customHeight="1">
      <c r="A15" s="22" t="s">
        <v>16</v>
      </c>
      <c r="B15" s="23"/>
      <c r="C15" s="23" t="s">
        <v>17</v>
      </c>
      <c r="D15" s="23"/>
      <c r="E15" s="23"/>
      <c r="F15" s="24">
        <f>F16</f>
        <v>125</v>
      </c>
    </row>
    <row r="16" spans="1:6" s="9" customFormat="1" ht="57" customHeight="1">
      <c r="A16" s="22" t="s">
        <v>18</v>
      </c>
      <c r="B16" s="23"/>
      <c r="C16" s="23" t="s">
        <v>17</v>
      </c>
      <c r="D16" s="23" t="s">
        <v>19</v>
      </c>
      <c r="E16" s="23"/>
      <c r="F16" s="24">
        <f>F17</f>
        <v>125</v>
      </c>
    </row>
    <row r="17" spans="1:9" s="9" customFormat="1" ht="34.9" customHeight="1">
      <c r="A17" s="22" t="s">
        <v>20</v>
      </c>
      <c r="B17" s="23"/>
      <c r="C17" s="23" t="s">
        <v>17</v>
      </c>
      <c r="D17" s="23" t="s">
        <v>21</v>
      </c>
      <c r="E17" s="23"/>
      <c r="F17" s="24">
        <f>F18</f>
        <v>125</v>
      </c>
      <c r="I17" s="115"/>
    </row>
    <row r="18" spans="1:9" s="9" customFormat="1" ht="21" customHeight="1">
      <c r="A18" s="22" t="s">
        <v>22</v>
      </c>
      <c r="B18" s="23"/>
      <c r="C18" s="23" t="s">
        <v>17</v>
      </c>
      <c r="D18" s="23" t="s">
        <v>23</v>
      </c>
      <c r="E18" s="23"/>
      <c r="F18" s="24">
        <f>F19</f>
        <v>125</v>
      </c>
      <c r="I18" s="115"/>
    </row>
    <row r="19" spans="1:9" ht="36" customHeight="1">
      <c r="A19" s="124" t="s">
        <v>38</v>
      </c>
      <c r="B19" s="26"/>
      <c r="C19" s="26" t="s">
        <v>17</v>
      </c>
      <c r="D19" s="26" t="s">
        <v>24</v>
      </c>
      <c r="E19" s="26"/>
      <c r="F19" s="27">
        <f>F20</f>
        <v>125</v>
      </c>
      <c r="I19" s="116"/>
    </row>
    <row r="20" spans="1:9" s="15" customFormat="1" ht="38.25">
      <c r="A20" s="28" t="s">
        <v>25</v>
      </c>
      <c r="B20" s="29"/>
      <c r="C20" s="29" t="s">
        <v>17</v>
      </c>
      <c r="D20" s="26" t="s">
        <v>24</v>
      </c>
      <c r="E20" s="29" t="s">
        <v>26</v>
      </c>
      <c r="F20" s="30">
        <v>125</v>
      </c>
      <c r="I20" s="21"/>
    </row>
    <row r="21" spans="1:9" s="9" customFormat="1" ht="74.45" customHeight="1">
      <c r="A21" s="22" t="s">
        <v>27</v>
      </c>
      <c r="B21" s="23"/>
      <c r="C21" s="23" t="s">
        <v>28</v>
      </c>
      <c r="D21" s="23"/>
      <c r="E21" s="23"/>
      <c r="F21" s="24">
        <f>F22</f>
        <v>6624</v>
      </c>
      <c r="I21" s="115"/>
    </row>
    <row r="22" spans="1:9" s="9" customFormat="1" ht="34.9" customHeight="1">
      <c r="A22" s="22" t="s">
        <v>29</v>
      </c>
      <c r="B22" s="23"/>
      <c r="C22" s="23" t="s">
        <v>28</v>
      </c>
      <c r="D22" s="23" t="s">
        <v>19</v>
      </c>
      <c r="E22" s="23"/>
      <c r="F22" s="24">
        <f>F23+F30</f>
        <v>6624</v>
      </c>
      <c r="I22" s="115"/>
    </row>
    <row r="23" spans="1:9" s="9" customFormat="1" ht="55.15" customHeight="1">
      <c r="A23" s="22" t="s">
        <v>30</v>
      </c>
      <c r="B23" s="23"/>
      <c r="C23" s="23" t="s">
        <v>28</v>
      </c>
      <c r="D23" s="23" t="s">
        <v>31</v>
      </c>
      <c r="E23" s="23"/>
      <c r="F23" s="24">
        <f>F24</f>
        <v>1390.3</v>
      </c>
      <c r="I23" s="115"/>
    </row>
    <row r="24" spans="1:9" s="9" customFormat="1" ht="20.45" customHeight="1">
      <c r="A24" s="22" t="s">
        <v>22</v>
      </c>
      <c r="B24" s="23"/>
      <c r="C24" s="23" t="s">
        <v>28</v>
      </c>
      <c r="D24" s="23" t="s">
        <v>32</v>
      </c>
      <c r="E24" s="23"/>
      <c r="F24" s="24">
        <f>F25+F28</f>
        <v>1390.3</v>
      </c>
      <c r="I24" s="115"/>
    </row>
    <row r="25" spans="1:9" ht="27.6" customHeight="1">
      <c r="A25" s="123" t="s">
        <v>34</v>
      </c>
      <c r="B25" s="26"/>
      <c r="C25" s="26" t="s">
        <v>28</v>
      </c>
      <c r="D25" s="26" t="s">
        <v>33</v>
      </c>
      <c r="E25" s="26"/>
      <c r="F25" s="27">
        <f>F26</f>
        <v>107.1</v>
      </c>
      <c r="I25" s="116"/>
    </row>
    <row r="26" spans="1:9" s="15" customFormat="1" ht="30.6" customHeight="1">
      <c r="A26" s="81" t="s">
        <v>34</v>
      </c>
      <c r="B26" s="41"/>
      <c r="C26" s="41" t="s">
        <v>28</v>
      </c>
      <c r="D26" s="40" t="s">
        <v>33</v>
      </c>
      <c r="E26" s="41" t="s">
        <v>35</v>
      </c>
      <c r="F26" s="77">
        <v>107.1</v>
      </c>
      <c r="I26" s="21"/>
    </row>
    <row r="27" spans="1:9" s="15" customFormat="1" hidden="1">
      <c r="A27" s="70" t="s">
        <v>22</v>
      </c>
      <c r="B27" s="41"/>
      <c r="C27" s="71" t="s">
        <v>28</v>
      </c>
      <c r="D27" s="71" t="s">
        <v>32</v>
      </c>
      <c r="E27" s="71"/>
      <c r="F27" s="77"/>
      <c r="I27" s="21"/>
    </row>
    <row r="28" spans="1:9" s="15" customFormat="1" ht="45" customHeight="1">
      <c r="A28" s="123" t="s">
        <v>34</v>
      </c>
      <c r="B28" s="41"/>
      <c r="C28" s="40" t="s">
        <v>28</v>
      </c>
      <c r="D28" s="40" t="s">
        <v>36</v>
      </c>
      <c r="E28" s="40"/>
      <c r="F28" s="77">
        <v>1283.2</v>
      </c>
      <c r="I28" s="21"/>
    </row>
    <row r="29" spans="1:9" s="15" customFormat="1" ht="38.25" customHeight="1">
      <c r="A29" s="81" t="s">
        <v>34</v>
      </c>
      <c r="B29" s="41"/>
      <c r="C29" s="41" t="s">
        <v>28</v>
      </c>
      <c r="D29" s="40" t="s">
        <v>36</v>
      </c>
      <c r="E29" s="41" t="s">
        <v>35</v>
      </c>
      <c r="F29" s="77">
        <v>1283.2</v>
      </c>
      <c r="I29" s="21"/>
    </row>
    <row r="30" spans="1:9" s="9" customFormat="1" ht="29.45" customHeight="1">
      <c r="A30" s="70" t="s">
        <v>37</v>
      </c>
      <c r="B30" s="71"/>
      <c r="C30" s="71" t="s">
        <v>28</v>
      </c>
      <c r="D30" s="71" t="s">
        <v>21</v>
      </c>
      <c r="E30" s="71"/>
      <c r="F30" s="72">
        <f>F33+F34+F35+F37+F39</f>
        <v>5233.7</v>
      </c>
      <c r="I30" s="115"/>
    </row>
    <row r="31" spans="1:9" s="9" customFormat="1" ht="23.45" hidden="1" customHeight="1">
      <c r="A31" s="70" t="s">
        <v>22</v>
      </c>
      <c r="B31" s="71"/>
      <c r="C31" s="71" t="s">
        <v>28</v>
      </c>
      <c r="D31" s="71" t="s">
        <v>23</v>
      </c>
      <c r="E31" s="71"/>
      <c r="F31" s="72"/>
      <c r="I31" s="115"/>
    </row>
    <row r="32" spans="1:9" ht="27.75" customHeight="1">
      <c r="A32" s="123" t="s">
        <v>34</v>
      </c>
      <c r="B32" s="40"/>
      <c r="C32" s="40" t="s">
        <v>28</v>
      </c>
      <c r="D32" s="40" t="s">
        <v>24</v>
      </c>
      <c r="E32" s="40"/>
      <c r="F32" s="75">
        <v>1483.8</v>
      </c>
      <c r="I32" s="116"/>
    </row>
    <row r="33" spans="1:11" s="15" customFormat="1" ht="30.6" customHeight="1">
      <c r="A33" s="81" t="s">
        <v>34</v>
      </c>
      <c r="B33" s="41"/>
      <c r="C33" s="41" t="s">
        <v>28</v>
      </c>
      <c r="D33" s="40" t="s">
        <v>24</v>
      </c>
      <c r="E33" s="41" t="s">
        <v>35</v>
      </c>
      <c r="F33" s="77">
        <v>1483.8</v>
      </c>
      <c r="I33" s="21"/>
    </row>
    <row r="34" spans="1:11" ht="45.6" customHeight="1">
      <c r="A34" s="76" t="s">
        <v>39</v>
      </c>
      <c r="B34" s="40"/>
      <c r="C34" s="40" t="s">
        <v>28</v>
      </c>
      <c r="D34" s="40" t="s">
        <v>24</v>
      </c>
      <c r="E34" s="40" t="s">
        <v>26</v>
      </c>
      <c r="F34" s="75">
        <v>864.4</v>
      </c>
      <c r="I34" s="116"/>
    </row>
    <row r="35" spans="1:11" ht="45.6" customHeight="1">
      <c r="A35" s="123" t="s">
        <v>34</v>
      </c>
      <c r="B35" s="40"/>
      <c r="C35" s="40" t="s">
        <v>28</v>
      </c>
      <c r="D35" s="40" t="s">
        <v>40</v>
      </c>
      <c r="E35" s="40"/>
      <c r="F35" s="75">
        <v>2695</v>
      </c>
      <c r="I35" s="116"/>
    </row>
    <row r="36" spans="1:11" ht="45.6" customHeight="1">
      <c r="A36" s="81" t="s">
        <v>34</v>
      </c>
      <c r="B36" s="40"/>
      <c r="C36" s="41" t="s">
        <v>28</v>
      </c>
      <c r="D36" s="40" t="s">
        <v>40</v>
      </c>
      <c r="E36" s="41" t="s">
        <v>35</v>
      </c>
      <c r="F36" s="75">
        <v>2695</v>
      </c>
      <c r="I36" s="116"/>
    </row>
    <row r="37" spans="1:11" ht="33.6" customHeight="1">
      <c r="A37" s="31" t="s">
        <v>38</v>
      </c>
      <c r="B37" s="26"/>
      <c r="C37" s="26" t="s">
        <v>28</v>
      </c>
      <c r="D37" s="26" t="s">
        <v>285</v>
      </c>
      <c r="E37" s="26"/>
      <c r="F37" s="27">
        <v>120</v>
      </c>
      <c r="K37" s="114" t="s">
        <v>314</v>
      </c>
    </row>
    <row r="38" spans="1:11" ht="36.6" customHeight="1">
      <c r="A38" s="32" t="s">
        <v>34</v>
      </c>
      <c r="B38" s="29"/>
      <c r="C38" s="29" t="s">
        <v>28</v>
      </c>
      <c r="D38" s="26" t="s">
        <v>285</v>
      </c>
      <c r="E38" s="29" t="s">
        <v>26</v>
      </c>
      <c r="F38" s="27">
        <v>120</v>
      </c>
    </row>
    <row r="39" spans="1:11" ht="57" customHeight="1">
      <c r="A39" s="31" t="s">
        <v>312</v>
      </c>
      <c r="B39" s="26"/>
      <c r="C39" s="26" t="s">
        <v>28</v>
      </c>
      <c r="D39" s="26" t="s">
        <v>311</v>
      </c>
      <c r="E39" s="26"/>
      <c r="F39" s="75">
        <v>70.5</v>
      </c>
    </row>
    <row r="40" spans="1:11" ht="38.25" customHeight="1">
      <c r="A40" s="32" t="s">
        <v>34</v>
      </c>
      <c r="B40" s="29"/>
      <c r="C40" s="29" t="s">
        <v>28</v>
      </c>
      <c r="D40" s="26" t="s">
        <v>311</v>
      </c>
      <c r="E40" s="29" t="s">
        <v>35</v>
      </c>
      <c r="F40" s="77">
        <v>70.5</v>
      </c>
      <c r="G40" s="10"/>
    </row>
    <row r="41" spans="1:11" s="9" customFormat="1" ht="47.45" customHeight="1">
      <c r="A41" s="33" t="s">
        <v>41</v>
      </c>
      <c r="B41" s="23"/>
      <c r="C41" s="23" t="s">
        <v>42</v>
      </c>
      <c r="D41" s="23"/>
      <c r="E41" s="23"/>
      <c r="F41" s="24">
        <f>F42</f>
        <v>203.2</v>
      </c>
    </row>
    <row r="42" spans="1:11" s="9" customFormat="1" ht="37.9" customHeight="1">
      <c r="A42" s="22" t="s">
        <v>29</v>
      </c>
      <c r="B42" s="23"/>
      <c r="C42" s="23" t="s">
        <v>42</v>
      </c>
      <c r="D42" s="23" t="s">
        <v>19</v>
      </c>
      <c r="E42" s="23"/>
      <c r="F42" s="24">
        <f>F43</f>
        <v>203.2</v>
      </c>
    </row>
    <row r="43" spans="1:11" s="9" customFormat="1" ht="31.9" customHeight="1">
      <c r="A43" s="22" t="s">
        <v>37</v>
      </c>
      <c r="B43" s="23"/>
      <c r="C43" s="23" t="s">
        <v>42</v>
      </c>
      <c r="D43" s="23" t="s">
        <v>21</v>
      </c>
      <c r="E43" s="23"/>
      <c r="F43" s="24">
        <f>F44</f>
        <v>203.2</v>
      </c>
    </row>
    <row r="44" spans="1:11" s="9" customFormat="1" ht="20.45" customHeight="1">
      <c r="A44" s="22" t="s">
        <v>22</v>
      </c>
      <c r="B44" s="23"/>
      <c r="C44" s="23" t="s">
        <v>42</v>
      </c>
      <c r="D44" s="23" t="s">
        <v>23</v>
      </c>
      <c r="E44" s="23"/>
      <c r="F44" s="24">
        <f>F45+F47</f>
        <v>203.2</v>
      </c>
    </row>
    <row r="45" spans="1:11" ht="70.150000000000006" customHeight="1">
      <c r="A45" s="34" t="s">
        <v>43</v>
      </c>
      <c r="B45" s="26"/>
      <c r="C45" s="26" t="s">
        <v>42</v>
      </c>
      <c r="D45" s="26" t="s">
        <v>44</v>
      </c>
      <c r="E45" s="26"/>
      <c r="F45" s="27">
        <f>F46</f>
        <v>170.2</v>
      </c>
    </row>
    <row r="46" spans="1:11" s="15" customFormat="1" ht="19.899999999999999" customHeight="1">
      <c r="A46" s="32" t="s">
        <v>45</v>
      </c>
      <c r="B46" s="29"/>
      <c r="C46" s="29" t="s">
        <v>42</v>
      </c>
      <c r="D46" s="26" t="s">
        <v>44</v>
      </c>
      <c r="E46" s="29" t="s">
        <v>46</v>
      </c>
      <c r="F46" s="30">
        <v>170.2</v>
      </c>
    </row>
    <row r="47" spans="1:11" ht="55.9" customHeight="1">
      <c r="A47" s="35" t="s">
        <v>47</v>
      </c>
      <c r="B47" s="26"/>
      <c r="C47" s="26" t="s">
        <v>42</v>
      </c>
      <c r="D47" s="26" t="s">
        <v>48</v>
      </c>
      <c r="E47" s="26"/>
      <c r="F47" s="27">
        <f>F48</f>
        <v>33</v>
      </c>
    </row>
    <row r="48" spans="1:11" s="15" customFormat="1" ht="20.45" customHeight="1">
      <c r="A48" s="32" t="s">
        <v>45</v>
      </c>
      <c r="B48" s="29"/>
      <c r="C48" s="26" t="s">
        <v>42</v>
      </c>
      <c r="D48" s="26" t="s">
        <v>48</v>
      </c>
      <c r="E48" s="29" t="s">
        <v>46</v>
      </c>
      <c r="F48" s="30">
        <v>33</v>
      </c>
    </row>
    <row r="49" spans="1:6" s="15" customFormat="1" ht="32.450000000000003" customHeight="1">
      <c r="A49" s="32" t="s">
        <v>49</v>
      </c>
      <c r="B49" s="29"/>
      <c r="C49" s="23" t="s">
        <v>50</v>
      </c>
      <c r="D49" s="23" t="s">
        <v>51</v>
      </c>
      <c r="E49" s="36"/>
      <c r="F49" s="37">
        <f>F50</f>
        <v>100</v>
      </c>
    </row>
    <row r="50" spans="1:6" s="15" customFormat="1" ht="30" customHeight="1">
      <c r="A50" s="25" t="s">
        <v>52</v>
      </c>
      <c r="B50" s="38"/>
      <c r="C50" s="26" t="s">
        <v>50</v>
      </c>
      <c r="D50" s="38" t="s">
        <v>53</v>
      </c>
      <c r="E50" s="29"/>
      <c r="F50" s="30">
        <f>F51</f>
        <v>100</v>
      </c>
    </row>
    <row r="51" spans="1:6" s="15" customFormat="1" ht="44.45" customHeight="1">
      <c r="A51" s="19" t="s">
        <v>257</v>
      </c>
      <c r="B51" s="39"/>
      <c r="C51" s="40" t="s">
        <v>50</v>
      </c>
      <c r="D51" s="39" t="s">
        <v>53</v>
      </c>
      <c r="E51" s="41" t="s">
        <v>256</v>
      </c>
      <c r="F51" s="30">
        <v>100</v>
      </c>
    </row>
    <row r="52" spans="1:6" s="15" customFormat="1" ht="20.45" hidden="1" customHeight="1">
      <c r="A52" s="32"/>
      <c r="B52" s="29"/>
      <c r="C52" s="26"/>
      <c r="D52" s="26"/>
      <c r="E52" s="29"/>
      <c r="F52" s="30"/>
    </row>
    <row r="53" spans="1:6" s="15" customFormat="1" ht="20.45" customHeight="1">
      <c r="A53" s="42" t="s">
        <v>55</v>
      </c>
      <c r="B53" s="36"/>
      <c r="C53" s="23" t="s">
        <v>56</v>
      </c>
      <c r="D53" s="23"/>
      <c r="E53" s="36"/>
      <c r="F53" s="37">
        <f>F54</f>
        <v>3</v>
      </c>
    </row>
    <row r="54" spans="1:6" s="15" customFormat="1" ht="18.600000000000001" customHeight="1">
      <c r="A54" s="32" t="s">
        <v>49</v>
      </c>
      <c r="B54" s="29"/>
      <c r="C54" s="26" t="s">
        <v>56</v>
      </c>
      <c r="D54" s="26" t="s">
        <v>51</v>
      </c>
      <c r="E54" s="29"/>
      <c r="F54" s="30">
        <f>F57</f>
        <v>3</v>
      </c>
    </row>
    <row r="55" spans="1:6" s="15" customFormat="1" ht="18" customHeight="1">
      <c r="A55" s="32" t="s">
        <v>22</v>
      </c>
      <c r="B55" s="29"/>
      <c r="C55" s="26" t="s">
        <v>56</v>
      </c>
      <c r="D55" s="26" t="s">
        <v>57</v>
      </c>
      <c r="E55" s="29"/>
      <c r="F55" s="30">
        <f>F57</f>
        <v>3</v>
      </c>
    </row>
    <row r="56" spans="1:6" s="15" customFormat="1" hidden="1">
      <c r="A56" s="32"/>
      <c r="B56" s="29"/>
      <c r="C56" s="26"/>
      <c r="D56" s="26"/>
      <c r="E56" s="29"/>
      <c r="F56" s="30"/>
    </row>
    <row r="57" spans="1:6" s="15" customFormat="1" ht="50.45" customHeight="1">
      <c r="A57" s="32" t="s">
        <v>258</v>
      </c>
      <c r="B57" s="29"/>
      <c r="C57" s="26" t="s">
        <v>56</v>
      </c>
      <c r="D57" s="26" t="s">
        <v>58</v>
      </c>
      <c r="E57" s="29"/>
      <c r="F57" s="30">
        <f>F58</f>
        <v>3</v>
      </c>
    </row>
    <row r="58" spans="1:6" s="9" customFormat="1" ht="17.45" customHeight="1">
      <c r="A58" s="33" t="s">
        <v>59</v>
      </c>
      <c r="B58" s="23"/>
      <c r="C58" s="23" t="s">
        <v>56</v>
      </c>
      <c r="D58" s="26" t="s">
        <v>58</v>
      </c>
      <c r="E58" s="26" t="s">
        <v>60</v>
      </c>
      <c r="F58" s="27">
        <v>3</v>
      </c>
    </row>
    <row r="59" spans="1:6" s="9" customFormat="1" ht="21" customHeight="1">
      <c r="A59" s="33" t="s">
        <v>61</v>
      </c>
      <c r="B59" s="23"/>
      <c r="C59" s="23" t="s">
        <v>62</v>
      </c>
      <c r="D59" s="23"/>
      <c r="E59" s="23"/>
      <c r="F59" s="24">
        <f>F60+F64+F68+F74</f>
        <v>2986.9</v>
      </c>
    </row>
    <row r="60" spans="1:6" s="9" customFormat="1" ht="71.45" customHeight="1">
      <c r="A60" s="43" t="s">
        <v>63</v>
      </c>
      <c r="B60" s="23"/>
      <c r="C60" s="23" t="s">
        <v>62</v>
      </c>
      <c r="D60" s="23" t="s">
        <v>64</v>
      </c>
      <c r="E60" s="23"/>
      <c r="F60" s="24">
        <f>F61</f>
        <v>5</v>
      </c>
    </row>
    <row r="61" spans="1:6" s="9" customFormat="1" ht="74.45" customHeight="1">
      <c r="A61" s="44" t="s">
        <v>259</v>
      </c>
      <c r="B61" s="23"/>
      <c r="C61" s="23" t="s">
        <v>62</v>
      </c>
      <c r="D61" s="36" t="s">
        <v>65</v>
      </c>
      <c r="E61" s="23"/>
      <c r="F61" s="24">
        <f>F63</f>
        <v>5</v>
      </c>
    </row>
    <row r="62" spans="1:6" ht="73.150000000000006" customHeight="1">
      <c r="A62" s="44" t="s">
        <v>260</v>
      </c>
      <c r="B62" s="26"/>
      <c r="C62" s="26" t="s">
        <v>62</v>
      </c>
      <c r="D62" s="29" t="s">
        <v>66</v>
      </c>
      <c r="E62" s="26"/>
      <c r="F62" s="27">
        <f>F63</f>
        <v>5</v>
      </c>
    </row>
    <row r="63" spans="1:6" s="15" customFormat="1" ht="33" customHeight="1">
      <c r="A63" s="28" t="s">
        <v>39</v>
      </c>
      <c r="B63" s="29"/>
      <c r="C63" s="29" t="s">
        <v>62</v>
      </c>
      <c r="D63" s="29" t="s">
        <v>66</v>
      </c>
      <c r="E63" s="29" t="s">
        <v>26</v>
      </c>
      <c r="F63" s="30">
        <v>5</v>
      </c>
    </row>
    <row r="64" spans="1:6" s="9" customFormat="1" ht="0.6" customHeight="1">
      <c r="A64" s="22" t="s">
        <v>67</v>
      </c>
      <c r="B64" s="23"/>
      <c r="C64" s="23" t="s">
        <v>62</v>
      </c>
      <c r="D64" s="23" t="s">
        <v>68</v>
      </c>
      <c r="E64" s="23"/>
      <c r="F64" s="24">
        <f>F65</f>
        <v>0</v>
      </c>
    </row>
    <row r="65" spans="1:6" s="9" customFormat="1" ht="98.45" hidden="1" customHeight="1">
      <c r="A65" s="45" t="s">
        <v>69</v>
      </c>
      <c r="B65" s="23"/>
      <c r="C65" s="23" t="s">
        <v>62</v>
      </c>
      <c r="D65" s="36" t="s">
        <v>70</v>
      </c>
      <c r="E65" s="23"/>
      <c r="F65" s="24">
        <f>F66</f>
        <v>0</v>
      </c>
    </row>
    <row r="66" spans="1:6" ht="89.25" hidden="1">
      <c r="A66" s="46" t="s">
        <v>71</v>
      </c>
      <c r="B66" s="26"/>
      <c r="C66" s="26" t="s">
        <v>62</v>
      </c>
      <c r="D66" s="29" t="s">
        <v>72</v>
      </c>
      <c r="E66" s="26"/>
      <c r="F66" s="27">
        <f>F67</f>
        <v>0</v>
      </c>
    </row>
    <row r="67" spans="1:6" s="9" customFormat="1" ht="38.25" hidden="1">
      <c r="A67" s="28" t="s">
        <v>39</v>
      </c>
      <c r="B67" s="29"/>
      <c r="C67" s="29" t="s">
        <v>62</v>
      </c>
      <c r="D67" s="29" t="s">
        <v>72</v>
      </c>
      <c r="E67" s="29" t="s">
        <v>26</v>
      </c>
      <c r="F67" s="30"/>
    </row>
    <row r="68" spans="1:6" s="9" customFormat="1" ht="33" customHeight="1">
      <c r="A68" s="22" t="s">
        <v>18</v>
      </c>
      <c r="B68" s="23"/>
      <c r="C68" s="23" t="s">
        <v>62</v>
      </c>
      <c r="D68" s="23" t="s">
        <v>19</v>
      </c>
      <c r="E68" s="23"/>
      <c r="F68" s="24">
        <f>F69</f>
        <v>3.5</v>
      </c>
    </row>
    <row r="69" spans="1:6" s="9" customFormat="1" ht="34.15" customHeight="1">
      <c r="A69" s="22" t="s">
        <v>20</v>
      </c>
      <c r="B69" s="23"/>
      <c r="C69" s="23" t="s">
        <v>62</v>
      </c>
      <c r="D69" s="23" t="s">
        <v>21</v>
      </c>
      <c r="E69" s="23"/>
      <c r="F69" s="24">
        <f>F70</f>
        <v>3.5</v>
      </c>
    </row>
    <row r="70" spans="1:6" s="9" customFormat="1" ht="34.9" customHeight="1">
      <c r="A70" s="22" t="s">
        <v>22</v>
      </c>
      <c r="B70" s="23"/>
      <c r="C70" s="23" t="s">
        <v>62</v>
      </c>
      <c r="D70" s="23" t="s">
        <v>23</v>
      </c>
      <c r="E70" s="23"/>
      <c r="F70" s="24">
        <f>F71</f>
        <v>3.5</v>
      </c>
    </row>
    <row r="71" spans="1:6" s="15" customFormat="1" ht="52.15" hidden="1" customHeight="1">
      <c r="A71" s="31" t="s">
        <v>73</v>
      </c>
      <c r="B71" s="26"/>
      <c r="C71" s="26" t="s">
        <v>62</v>
      </c>
      <c r="D71" s="26" t="s">
        <v>74</v>
      </c>
      <c r="E71" s="26"/>
      <c r="F71" s="27">
        <f>F72+F73</f>
        <v>3.5</v>
      </c>
    </row>
    <row r="72" spans="1:6" s="15" customFormat="1" ht="45.6" hidden="1" customHeight="1">
      <c r="A72" s="32" t="s">
        <v>34</v>
      </c>
      <c r="B72" s="29"/>
      <c r="C72" s="29" t="s">
        <v>62</v>
      </c>
      <c r="D72" s="26" t="s">
        <v>74</v>
      </c>
      <c r="E72" s="29"/>
      <c r="F72" s="30"/>
    </row>
    <row r="73" spans="1:6" s="15" customFormat="1" ht="43.15" customHeight="1">
      <c r="A73" s="28" t="s">
        <v>39</v>
      </c>
      <c r="B73" s="29"/>
      <c r="C73" s="29" t="s">
        <v>62</v>
      </c>
      <c r="D73" s="26" t="s">
        <v>74</v>
      </c>
      <c r="E73" s="29" t="s">
        <v>26</v>
      </c>
      <c r="F73" s="30">
        <v>3.5</v>
      </c>
    </row>
    <row r="74" spans="1:6" s="9" customFormat="1" ht="25.5">
      <c r="A74" s="22" t="s">
        <v>75</v>
      </c>
      <c r="B74" s="23"/>
      <c r="C74" s="23" t="s">
        <v>62</v>
      </c>
      <c r="D74" s="23" t="s">
        <v>51</v>
      </c>
      <c r="E74" s="23"/>
      <c r="F74" s="24">
        <f>F75</f>
        <v>2978.4</v>
      </c>
    </row>
    <row r="75" spans="1:6" s="9" customFormat="1" ht="19.899999999999999" customHeight="1">
      <c r="A75" s="22" t="s">
        <v>22</v>
      </c>
      <c r="B75" s="23"/>
      <c r="C75" s="23" t="s">
        <v>62</v>
      </c>
      <c r="D75" s="23" t="s">
        <v>57</v>
      </c>
      <c r="E75" s="23"/>
      <c r="F75" s="24">
        <f>F76</f>
        <v>2978.4</v>
      </c>
    </row>
    <row r="76" spans="1:6" s="11" customFormat="1" ht="20.45" hidden="1" customHeight="1">
      <c r="A76" s="22" t="s">
        <v>22</v>
      </c>
      <c r="B76" s="36"/>
      <c r="C76" s="36" t="s">
        <v>62</v>
      </c>
      <c r="D76" s="36" t="s">
        <v>76</v>
      </c>
      <c r="E76" s="36"/>
      <c r="F76" s="37">
        <f>F77</f>
        <v>2978.4</v>
      </c>
    </row>
    <row r="77" spans="1:6" s="15" customFormat="1" ht="44.45" customHeight="1">
      <c r="A77" s="32" t="s">
        <v>288</v>
      </c>
      <c r="B77" s="29"/>
      <c r="C77" s="29" t="s">
        <v>62</v>
      </c>
      <c r="D77" s="29" t="s">
        <v>77</v>
      </c>
      <c r="E77" s="29"/>
      <c r="F77" s="30">
        <f>F78+F81</f>
        <v>2978.4</v>
      </c>
    </row>
    <row r="78" spans="1:6" s="15" customFormat="1" ht="47.45" customHeight="1">
      <c r="A78" s="28" t="s">
        <v>39</v>
      </c>
      <c r="B78" s="29"/>
      <c r="C78" s="29" t="s">
        <v>62</v>
      </c>
      <c r="D78" s="29" t="s">
        <v>77</v>
      </c>
      <c r="E78" s="29" t="s">
        <v>26</v>
      </c>
      <c r="F78" s="30">
        <v>645</v>
      </c>
    </row>
    <row r="79" spans="1:6" s="15" customFormat="1" ht="41.45" hidden="1" customHeight="1">
      <c r="A79" s="32"/>
      <c r="B79" s="29"/>
      <c r="C79" s="29"/>
      <c r="D79" s="29"/>
      <c r="E79" s="29"/>
      <c r="F79" s="30"/>
    </row>
    <row r="80" spans="1:6" s="15" customFormat="1" ht="10.15" hidden="1" customHeight="1">
      <c r="A80" s="28"/>
      <c r="B80" s="29"/>
      <c r="C80" s="29" t="s">
        <v>62</v>
      </c>
      <c r="D80" s="29" t="s">
        <v>77</v>
      </c>
      <c r="E80" s="29"/>
      <c r="F80" s="30"/>
    </row>
    <row r="81" spans="1:7" s="15" customFormat="1" ht="28.15" customHeight="1">
      <c r="A81" s="28" t="s">
        <v>78</v>
      </c>
      <c r="B81" s="29"/>
      <c r="C81" s="29" t="s">
        <v>62</v>
      </c>
      <c r="D81" s="29" t="s">
        <v>77</v>
      </c>
      <c r="E81" s="29" t="s">
        <v>79</v>
      </c>
      <c r="F81" s="30">
        <v>2333.4</v>
      </c>
    </row>
    <row r="82" spans="1:7" s="9" customFormat="1" ht="24" customHeight="1">
      <c r="A82" s="22" t="s">
        <v>80</v>
      </c>
      <c r="B82" s="23"/>
      <c r="C82" s="23" t="s">
        <v>81</v>
      </c>
      <c r="D82" s="23"/>
      <c r="E82" s="23"/>
      <c r="F82" s="24">
        <f>F83</f>
        <v>143.19999999999999</v>
      </c>
    </row>
    <row r="83" spans="1:7" s="9" customFormat="1" ht="21.6" customHeight="1">
      <c r="A83" s="22" t="s">
        <v>82</v>
      </c>
      <c r="B83" s="23"/>
      <c r="C83" s="23" t="s">
        <v>83</v>
      </c>
      <c r="D83" s="23"/>
      <c r="E83" s="23"/>
      <c r="F83" s="24">
        <f>F84</f>
        <v>143.19999999999999</v>
      </c>
    </row>
    <row r="84" spans="1:7" s="9" customFormat="1" ht="25.15" customHeight="1">
      <c r="A84" s="22" t="s">
        <v>75</v>
      </c>
      <c r="B84" s="23"/>
      <c r="C84" s="23" t="s">
        <v>83</v>
      </c>
      <c r="D84" s="23" t="s">
        <v>51</v>
      </c>
      <c r="E84" s="23"/>
      <c r="F84" s="24">
        <f>F87+F89</f>
        <v>143.19999999999999</v>
      </c>
    </row>
    <row r="85" spans="1:7" s="9" customFormat="1" ht="22.9" customHeight="1">
      <c r="A85" s="22" t="s">
        <v>84</v>
      </c>
      <c r="B85" s="23"/>
      <c r="C85" s="23" t="s">
        <v>83</v>
      </c>
      <c r="D85" s="23" t="s">
        <v>57</v>
      </c>
      <c r="E85" s="23"/>
      <c r="F85" s="24">
        <f>F86</f>
        <v>143.19999999999999</v>
      </c>
    </row>
    <row r="86" spans="1:7" s="11" customFormat="1" ht="27" customHeight="1">
      <c r="A86" s="22" t="s">
        <v>82</v>
      </c>
      <c r="B86" s="36"/>
      <c r="C86" s="36" t="s">
        <v>83</v>
      </c>
      <c r="D86" s="36" t="s">
        <v>76</v>
      </c>
      <c r="E86" s="36"/>
      <c r="F86" s="37">
        <v>143.19999999999999</v>
      </c>
    </row>
    <row r="87" spans="1:7" ht="45.6" customHeight="1">
      <c r="A87" s="25" t="s">
        <v>85</v>
      </c>
      <c r="B87" s="26"/>
      <c r="C87" s="26" t="s">
        <v>83</v>
      </c>
      <c r="D87" s="26" t="s">
        <v>86</v>
      </c>
      <c r="E87" s="26"/>
      <c r="F87" s="27">
        <f>F88</f>
        <v>128.6</v>
      </c>
    </row>
    <row r="88" spans="1:7" s="15" customFormat="1" ht="34.9" customHeight="1">
      <c r="A88" s="32" t="s">
        <v>34</v>
      </c>
      <c r="B88" s="29"/>
      <c r="C88" s="29" t="s">
        <v>83</v>
      </c>
      <c r="D88" s="29" t="s">
        <v>86</v>
      </c>
      <c r="E88" s="29" t="s">
        <v>35</v>
      </c>
      <c r="F88" s="30">
        <v>128.6</v>
      </c>
      <c r="G88" s="12"/>
    </row>
    <row r="89" spans="1:7" s="15" customFormat="1" ht="34.9" customHeight="1">
      <c r="A89" s="28" t="s">
        <v>39</v>
      </c>
      <c r="B89" s="29"/>
      <c r="C89" s="29" t="s">
        <v>83</v>
      </c>
      <c r="D89" s="29" t="s">
        <v>86</v>
      </c>
      <c r="E89" s="29" t="s">
        <v>26</v>
      </c>
      <c r="F89" s="30">
        <v>14.6</v>
      </c>
      <c r="G89" s="12"/>
    </row>
    <row r="90" spans="1:7" ht="28.15" customHeight="1">
      <c r="A90" s="22" t="s">
        <v>87</v>
      </c>
      <c r="B90" s="23"/>
      <c r="C90" s="23" t="s">
        <v>88</v>
      </c>
      <c r="D90" s="23"/>
      <c r="E90" s="23"/>
      <c r="F90" s="24">
        <f>F91+F104</f>
        <v>105</v>
      </c>
    </row>
    <row r="91" spans="1:7" s="9" customFormat="1" ht="57.6" customHeight="1">
      <c r="A91" s="22" t="s">
        <v>89</v>
      </c>
      <c r="B91" s="23"/>
      <c r="C91" s="23" t="s">
        <v>90</v>
      </c>
      <c r="D91" s="23"/>
      <c r="E91" s="23"/>
      <c r="F91" s="24">
        <f>F92+F96+F101</f>
        <v>65</v>
      </c>
    </row>
    <row r="92" spans="1:7" s="9" customFormat="1" ht="60" customHeight="1">
      <c r="A92" s="22" t="s">
        <v>91</v>
      </c>
      <c r="B92" s="23"/>
      <c r="C92" s="23" t="s">
        <v>90</v>
      </c>
      <c r="D92" s="23" t="s">
        <v>92</v>
      </c>
      <c r="E92" s="23"/>
      <c r="F92" s="24">
        <f>F93</f>
        <v>5</v>
      </c>
    </row>
    <row r="93" spans="1:7" s="9" customFormat="1" ht="42.6" customHeight="1">
      <c r="A93" s="44" t="s">
        <v>261</v>
      </c>
      <c r="B93" s="23"/>
      <c r="C93" s="23" t="s">
        <v>90</v>
      </c>
      <c r="D93" s="23" t="s">
        <v>93</v>
      </c>
      <c r="E93" s="23"/>
      <c r="F93" s="24">
        <f>F94</f>
        <v>5</v>
      </c>
    </row>
    <row r="94" spans="1:7" ht="41.45" customHeight="1">
      <c r="A94" s="31" t="s">
        <v>94</v>
      </c>
      <c r="B94" s="26"/>
      <c r="C94" s="26" t="s">
        <v>90</v>
      </c>
      <c r="D94" s="26" t="s">
        <v>95</v>
      </c>
      <c r="E94" s="26"/>
      <c r="F94" s="27">
        <f>F95</f>
        <v>5</v>
      </c>
    </row>
    <row r="95" spans="1:7" s="15" customFormat="1" ht="30.6" customHeight="1">
      <c r="A95" s="31" t="s">
        <v>39</v>
      </c>
      <c r="B95" s="26"/>
      <c r="C95" s="26" t="s">
        <v>90</v>
      </c>
      <c r="D95" s="26" t="s">
        <v>95</v>
      </c>
      <c r="E95" s="26" t="s">
        <v>26</v>
      </c>
      <c r="F95" s="27">
        <v>5</v>
      </c>
    </row>
    <row r="96" spans="1:7" s="9" customFormat="1" ht="31.9" customHeight="1">
      <c r="A96" s="22" t="s">
        <v>75</v>
      </c>
      <c r="B96" s="23"/>
      <c r="C96" s="23" t="s">
        <v>90</v>
      </c>
      <c r="D96" s="23" t="s">
        <v>51</v>
      </c>
      <c r="E96" s="23"/>
      <c r="F96" s="24">
        <f>F97</f>
        <v>60</v>
      </c>
    </row>
    <row r="97" spans="1:6" s="9" customFormat="1" ht="33.6" customHeight="1">
      <c r="A97" s="22" t="s">
        <v>22</v>
      </c>
      <c r="B97" s="23"/>
      <c r="C97" s="23" t="s">
        <v>90</v>
      </c>
      <c r="D97" s="23" t="s">
        <v>57</v>
      </c>
      <c r="E97" s="23"/>
      <c r="F97" s="24">
        <f>F99+F102</f>
        <v>60</v>
      </c>
    </row>
    <row r="98" spans="1:6" s="9" customFormat="1" ht="34.15" hidden="1" customHeight="1">
      <c r="A98" s="22" t="s">
        <v>22</v>
      </c>
      <c r="B98" s="23"/>
      <c r="C98" s="23" t="s">
        <v>90</v>
      </c>
      <c r="D98" s="23" t="s">
        <v>76</v>
      </c>
      <c r="E98" s="23"/>
      <c r="F98" s="24"/>
    </row>
    <row r="99" spans="1:6" s="9" customFormat="1" ht="39" customHeight="1">
      <c r="A99" s="31" t="s">
        <v>96</v>
      </c>
      <c r="B99" s="26"/>
      <c r="C99" s="26" t="s">
        <v>90</v>
      </c>
      <c r="D99" s="26" t="s">
        <v>97</v>
      </c>
      <c r="E99" s="26"/>
      <c r="F99" s="27">
        <f>F100</f>
        <v>50</v>
      </c>
    </row>
    <row r="100" spans="1:6" s="15" customFormat="1" ht="54" customHeight="1">
      <c r="A100" s="28" t="s">
        <v>98</v>
      </c>
      <c r="B100" s="29"/>
      <c r="C100" s="29" t="s">
        <v>90</v>
      </c>
      <c r="D100" s="26" t="s">
        <v>97</v>
      </c>
      <c r="E100" s="29" t="s">
        <v>26</v>
      </c>
      <c r="F100" s="30">
        <v>50</v>
      </c>
    </row>
    <row r="101" spans="1:6" s="15" customFormat="1" ht="1.1499999999999999" hidden="1" customHeight="1">
      <c r="A101" s="22" t="s">
        <v>99</v>
      </c>
      <c r="B101" s="29"/>
      <c r="C101" s="26" t="s">
        <v>90</v>
      </c>
      <c r="D101" s="26" t="s">
        <v>100</v>
      </c>
      <c r="E101" s="29"/>
      <c r="F101" s="30"/>
    </row>
    <row r="102" spans="1:6" s="15" customFormat="1" ht="48.6" customHeight="1">
      <c r="A102" s="31" t="s">
        <v>101</v>
      </c>
      <c r="B102" s="26"/>
      <c r="C102" s="26" t="s">
        <v>90</v>
      </c>
      <c r="D102" s="26" t="s">
        <v>281</v>
      </c>
      <c r="E102" s="29"/>
      <c r="F102" s="30">
        <f>F103</f>
        <v>10</v>
      </c>
    </row>
    <row r="103" spans="1:6" s="15" customFormat="1" ht="43.15" customHeight="1">
      <c r="A103" s="28" t="s">
        <v>98</v>
      </c>
      <c r="B103" s="29"/>
      <c r="C103" s="29" t="s">
        <v>90</v>
      </c>
      <c r="D103" s="26" t="s">
        <v>281</v>
      </c>
      <c r="E103" s="29" t="s">
        <v>26</v>
      </c>
      <c r="F103" s="30">
        <v>10</v>
      </c>
    </row>
    <row r="104" spans="1:6" s="9" customFormat="1" ht="18.600000000000001" customHeight="1">
      <c r="A104" s="22" t="s">
        <v>103</v>
      </c>
      <c r="B104" s="23"/>
      <c r="C104" s="23" t="s">
        <v>104</v>
      </c>
      <c r="D104" s="23"/>
      <c r="E104" s="23"/>
      <c r="F104" s="24">
        <f>F105</f>
        <v>40</v>
      </c>
    </row>
    <row r="105" spans="1:6" s="9" customFormat="1" ht="67.900000000000006" customHeight="1">
      <c r="A105" s="22" t="s">
        <v>105</v>
      </c>
      <c r="B105" s="23"/>
      <c r="C105" s="23" t="s">
        <v>104</v>
      </c>
      <c r="D105" s="23" t="s">
        <v>106</v>
      </c>
      <c r="E105" s="23"/>
      <c r="F105" s="24">
        <f>F108</f>
        <v>40</v>
      </c>
    </row>
    <row r="106" spans="1:6" s="9" customFormat="1" ht="60" customHeight="1">
      <c r="A106" s="47" t="s">
        <v>262</v>
      </c>
      <c r="B106" s="23"/>
      <c r="C106" s="23" t="s">
        <v>104</v>
      </c>
      <c r="D106" s="23" t="s">
        <v>100</v>
      </c>
      <c r="E106" s="23"/>
      <c r="F106" s="24">
        <v>40</v>
      </c>
    </row>
    <row r="107" spans="1:6" s="9" customFormat="1" ht="2.4500000000000002" hidden="1" customHeight="1">
      <c r="A107" s="35" t="s">
        <v>107</v>
      </c>
      <c r="B107" s="23"/>
      <c r="C107" s="23" t="s">
        <v>104</v>
      </c>
      <c r="D107" s="23" t="s">
        <v>108</v>
      </c>
      <c r="E107" s="23"/>
      <c r="F107" s="24"/>
    </row>
    <row r="108" spans="1:6" s="15" customFormat="1" ht="37.9" customHeight="1">
      <c r="A108" s="28" t="s">
        <v>39</v>
      </c>
      <c r="B108" s="29"/>
      <c r="C108" s="29" t="s">
        <v>104</v>
      </c>
      <c r="D108" s="29" t="s">
        <v>108</v>
      </c>
      <c r="E108" s="29" t="s">
        <v>26</v>
      </c>
      <c r="F108" s="30">
        <v>40</v>
      </c>
    </row>
    <row r="109" spans="1:6" s="15" customFormat="1" ht="49.9" hidden="1" customHeight="1">
      <c r="A109" s="31" t="s">
        <v>101</v>
      </c>
      <c r="B109" s="29"/>
      <c r="C109" s="29" t="s">
        <v>104</v>
      </c>
      <c r="D109" s="26" t="s">
        <v>102</v>
      </c>
      <c r="E109" s="29"/>
      <c r="F109" s="30">
        <f>F110</f>
        <v>0</v>
      </c>
    </row>
    <row r="110" spans="1:6" s="15" customFormat="1" ht="32.450000000000003" hidden="1" customHeight="1">
      <c r="A110" s="28" t="s">
        <v>39</v>
      </c>
      <c r="B110" s="29"/>
      <c r="C110" s="29" t="s">
        <v>104</v>
      </c>
      <c r="D110" s="26" t="s">
        <v>102</v>
      </c>
      <c r="E110" s="29" t="s">
        <v>26</v>
      </c>
      <c r="F110" s="30"/>
    </row>
    <row r="111" spans="1:6" s="9" customFormat="1" ht="22.15" customHeight="1">
      <c r="A111" s="22" t="s">
        <v>109</v>
      </c>
      <c r="B111" s="23"/>
      <c r="C111" s="23" t="s">
        <v>110</v>
      </c>
      <c r="D111" s="23"/>
      <c r="E111" s="23"/>
      <c r="F111" s="24">
        <f>F112+F145</f>
        <v>3360.6</v>
      </c>
    </row>
    <row r="112" spans="1:6" s="9" customFormat="1" ht="18.600000000000001" customHeight="1">
      <c r="A112" s="22" t="s">
        <v>111</v>
      </c>
      <c r="B112" s="23"/>
      <c r="C112" s="23" t="s">
        <v>112</v>
      </c>
      <c r="D112" s="23"/>
      <c r="E112" s="23"/>
      <c r="F112" s="24">
        <f>F114+F134+F140</f>
        <v>3020.6</v>
      </c>
    </row>
    <row r="113" spans="1:8" s="9" customFormat="1" ht="63.75" hidden="1">
      <c r="A113" s="22" t="s">
        <v>113</v>
      </c>
      <c r="B113" s="23"/>
      <c r="C113" s="23" t="s">
        <v>112</v>
      </c>
      <c r="D113" s="23" t="s">
        <v>114</v>
      </c>
      <c r="E113" s="23"/>
      <c r="F113" s="24"/>
    </row>
    <row r="114" spans="1:8" s="9" customFormat="1" ht="96.6" customHeight="1">
      <c r="A114" s="22" t="s">
        <v>115</v>
      </c>
      <c r="B114" s="23"/>
      <c r="C114" s="23" t="s">
        <v>112</v>
      </c>
      <c r="D114" s="23" t="s">
        <v>114</v>
      </c>
      <c r="E114" s="23"/>
      <c r="F114" s="24">
        <f>F116+F120+F118</f>
        <v>1098.3</v>
      </c>
    </row>
    <row r="115" spans="1:8" s="9" customFormat="1" ht="64.150000000000006" customHeight="1">
      <c r="A115" s="44" t="s">
        <v>263</v>
      </c>
      <c r="B115" s="23"/>
      <c r="C115" s="23" t="s">
        <v>112</v>
      </c>
      <c r="D115" s="23" t="s">
        <v>282</v>
      </c>
      <c r="E115" s="23"/>
      <c r="F115" s="24">
        <v>1098.3</v>
      </c>
    </row>
    <row r="116" spans="1:8" s="9" customFormat="1" ht="75.599999999999994" customHeight="1">
      <c r="A116" s="25" t="s">
        <v>116</v>
      </c>
      <c r="B116" s="23"/>
      <c r="C116" s="29" t="s">
        <v>112</v>
      </c>
      <c r="D116" s="26" t="s">
        <v>267</v>
      </c>
      <c r="E116" s="23"/>
      <c r="F116" s="24">
        <v>555.6</v>
      </c>
    </row>
    <row r="117" spans="1:8" s="9" customFormat="1" ht="31.15" customHeight="1">
      <c r="A117" s="28" t="s">
        <v>39</v>
      </c>
      <c r="B117" s="29"/>
      <c r="C117" s="29" t="s">
        <v>112</v>
      </c>
      <c r="D117" s="26" t="s">
        <v>268</v>
      </c>
      <c r="E117" s="29" t="s">
        <v>26</v>
      </c>
      <c r="F117" s="24">
        <v>555.6</v>
      </c>
      <c r="H117" s="13"/>
    </row>
    <row r="118" spans="1:8" ht="54.6" customHeight="1">
      <c r="A118" s="25" t="s">
        <v>304</v>
      </c>
      <c r="B118" s="26"/>
      <c r="C118" s="26" t="s">
        <v>112</v>
      </c>
      <c r="D118" s="26" t="s">
        <v>283</v>
      </c>
      <c r="E118" s="26"/>
      <c r="F118" s="27">
        <f>F119</f>
        <v>200</v>
      </c>
    </row>
    <row r="119" spans="1:8" s="15" customFormat="1" ht="40.9" customHeight="1">
      <c r="A119" s="28" t="s">
        <v>39</v>
      </c>
      <c r="B119" s="29"/>
      <c r="C119" s="29" t="s">
        <v>112</v>
      </c>
      <c r="D119" s="26" t="s">
        <v>284</v>
      </c>
      <c r="E119" s="29" t="s">
        <v>26</v>
      </c>
      <c r="F119" s="30">
        <v>200</v>
      </c>
    </row>
    <row r="120" spans="1:8" s="15" customFormat="1" ht="43.9" customHeight="1">
      <c r="A120" s="25" t="s">
        <v>117</v>
      </c>
      <c r="B120" s="29"/>
      <c r="C120" s="29" t="s">
        <v>112</v>
      </c>
      <c r="D120" s="26" t="s">
        <v>269</v>
      </c>
      <c r="E120" s="29"/>
      <c r="F120" s="30">
        <f>F121</f>
        <v>342.7</v>
      </c>
    </row>
    <row r="121" spans="1:8" s="15" customFormat="1" ht="47.45" customHeight="1">
      <c r="A121" s="28" t="s">
        <v>39</v>
      </c>
      <c r="B121" s="29"/>
      <c r="C121" s="29" t="s">
        <v>112</v>
      </c>
      <c r="D121" s="29" t="s">
        <v>269</v>
      </c>
      <c r="E121" s="29" t="s">
        <v>26</v>
      </c>
      <c r="F121" s="30">
        <v>342.7</v>
      </c>
      <c r="G121" s="12"/>
    </row>
    <row r="122" spans="1:8" s="15" customFormat="1" ht="61.15" hidden="1" customHeight="1">
      <c r="A122" s="48" t="s">
        <v>118</v>
      </c>
      <c r="B122" s="49"/>
      <c r="C122" s="49" t="s">
        <v>112</v>
      </c>
      <c r="D122" s="49" t="s">
        <v>119</v>
      </c>
      <c r="E122" s="49"/>
      <c r="F122" s="50"/>
    </row>
    <row r="123" spans="1:8" s="15" customFormat="1" ht="52.15" hidden="1" customHeight="1">
      <c r="A123" s="48" t="s">
        <v>39</v>
      </c>
      <c r="B123" s="49"/>
      <c r="C123" s="49" t="s">
        <v>112</v>
      </c>
      <c r="D123" s="49" t="s">
        <v>119</v>
      </c>
      <c r="E123" s="49" t="s">
        <v>26</v>
      </c>
      <c r="F123" s="50"/>
      <c r="G123" s="12"/>
    </row>
    <row r="124" spans="1:8" s="15" customFormat="1" ht="64.900000000000006" hidden="1" customHeight="1">
      <c r="A124" s="48" t="s">
        <v>118</v>
      </c>
      <c r="B124" s="49"/>
      <c r="C124" s="49" t="s">
        <v>112</v>
      </c>
      <c r="D124" s="49" t="s">
        <v>119</v>
      </c>
      <c r="E124" s="49"/>
      <c r="F124" s="51"/>
      <c r="G124" s="14"/>
    </row>
    <row r="125" spans="1:8" s="15" customFormat="1" ht="47.45" hidden="1" customHeight="1">
      <c r="A125" s="48" t="s">
        <v>39</v>
      </c>
      <c r="B125" s="49"/>
      <c r="C125" s="49" t="s">
        <v>112</v>
      </c>
      <c r="D125" s="49" t="s">
        <v>119</v>
      </c>
      <c r="E125" s="49" t="s">
        <v>26</v>
      </c>
      <c r="F125" s="50"/>
    </row>
    <row r="126" spans="1:8" s="9" customFormat="1" ht="88.15" hidden="1" customHeight="1">
      <c r="A126" s="52" t="s">
        <v>120</v>
      </c>
      <c r="B126" s="53"/>
      <c r="C126" s="53" t="s">
        <v>112</v>
      </c>
      <c r="D126" s="53" t="s">
        <v>121</v>
      </c>
      <c r="E126" s="53"/>
      <c r="F126" s="54">
        <f>F127</f>
        <v>0</v>
      </c>
    </row>
    <row r="127" spans="1:8" s="9" customFormat="1" ht="46.9" hidden="1" customHeight="1">
      <c r="A127" s="52" t="s">
        <v>122</v>
      </c>
      <c r="B127" s="53"/>
      <c r="C127" s="53" t="s">
        <v>112</v>
      </c>
      <c r="D127" s="53" t="s">
        <v>123</v>
      </c>
      <c r="E127" s="53"/>
      <c r="F127" s="54">
        <f>F128</f>
        <v>0</v>
      </c>
    </row>
    <row r="128" spans="1:8" ht="67.900000000000006" hidden="1" customHeight="1">
      <c r="A128" s="55" t="s">
        <v>117</v>
      </c>
      <c r="B128" s="56"/>
      <c r="C128" s="56" t="s">
        <v>112</v>
      </c>
      <c r="D128" s="56" t="s">
        <v>124</v>
      </c>
      <c r="E128" s="56"/>
      <c r="F128" s="57">
        <f>F129</f>
        <v>0</v>
      </c>
    </row>
    <row r="129" spans="1:7" s="15" customFormat="1" ht="62.45" hidden="1" customHeight="1">
      <c r="A129" s="48" t="s">
        <v>39</v>
      </c>
      <c r="B129" s="58"/>
      <c r="C129" s="58" t="s">
        <v>112</v>
      </c>
      <c r="D129" s="59" t="s">
        <v>124</v>
      </c>
      <c r="E129" s="58">
        <v>240</v>
      </c>
      <c r="F129" s="51"/>
    </row>
    <row r="130" spans="1:7" s="15" customFormat="1" ht="63" hidden="1" customHeight="1">
      <c r="A130" s="52" t="s">
        <v>125</v>
      </c>
      <c r="B130" s="58"/>
      <c r="C130" s="53" t="s">
        <v>112</v>
      </c>
      <c r="D130" s="60" t="s">
        <v>126</v>
      </c>
      <c r="E130" s="58"/>
      <c r="F130" s="51"/>
    </row>
    <row r="131" spans="1:7" s="15" customFormat="1" ht="63" hidden="1" customHeight="1">
      <c r="A131" s="52" t="s">
        <v>122</v>
      </c>
      <c r="B131" s="58"/>
      <c r="C131" s="53" t="s">
        <v>112</v>
      </c>
      <c r="D131" s="61" t="s">
        <v>127</v>
      </c>
      <c r="E131" s="58"/>
      <c r="F131" s="51"/>
    </row>
    <row r="132" spans="1:7" s="15" customFormat="1" ht="74.45" hidden="1" customHeight="1">
      <c r="A132" s="48" t="s">
        <v>128</v>
      </c>
      <c r="B132" s="58"/>
      <c r="C132" s="56" t="s">
        <v>112</v>
      </c>
      <c r="D132" s="61" t="s">
        <v>129</v>
      </c>
      <c r="E132" s="58"/>
      <c r="F132" s="51"/>
    </row>
    <row r="133" spans="1:7" s="15" customFormat="1" ht="63" hidden="1" customHeight="1">
      <c r="A133" s="48" t="s">
        <v>39</v>
      </c>
      <c r="B133" s="58"/>
      <c r="C133" s="58" t="s">
        <v>112</v>
      </c>
      <c r="D133" s="61" t="s">
        <v>129</v>
      </c>
      <c r="E133" s="58">
        <v>240</v>
      </c>
      <c r="F133" s="51"/>
    </row>
    <row r="134" spans="1:7" s="15" customFormat="1" ht="96.75" customHeight="1">
      <c r="A134" s="62" t="s">
        <v>130</v>
      </c>
      <c r="B134" s="63"/>
      <c r="C134" s="23" t="s">
        <v>112</v>
      </c>
      <c r="D134" s="64" t="s">
        <v>131</v>
      </c>
      <c r="E134" s="63"/>
      <c r="F134" s="65">
        <f>F135</f>
        <v>1463.2</v>
      </c>
    </row>
    <row r="135" spans="1:7" s="15" customFormat="1" ht="73.150000000000006" customHeight="1">
      <c r="A135" s="66" t="s">
        <v>264</v>
      </c>
      <c r="B135" s="63"/>
      <c r="C135" s="23" t="s">
        <v>112</v>
      </c>
      <c r="D135" s="67" t="s">
        <v>132</v>
      </c>
      <c r="E135" s="63"/>
      <c r="F135" s="68">
        <f>F136+F138</f>
        <v>1463.2</v>
      </c>
    </row>
    <row r="136" spans="1:7" s="15" customFormat="1" ht="63.75" hidden="1">
      <c r="A136" s="35" t="s">
        <v>133</v>
      </c>
      <c r="B136" s="63"/>
      <c r="C136" s="26" t="s">
        <v>112</v>
      </c>
      <c r="D136" s="67" t="s">
        <v>134</v>
      </c>
      <c r="E136" s="63"/>
      <c r="F136" s="68">
        <f>F137</f>
        <v>0</v>
      </c>
    </row>
    <row r="137" spans="1:7" s="15" customFormat="1" ht="31.9" hidden="1" customHeight="1">
      <c r="A137" s="69" t="s">
        <v>135</v>
      </c>
      <c r="B137" s="63"/>
      <c r="C137" s="63" t="s">
        <v>112</v>
      </c>
      <c r="D137" s="67" t="s">
        <v>134</v>
      </c>
      <c r="E137" s="63">
        <v>240</v>
      </c>
      <c r="F137" s="68"/>
    </row>
    <row r="138" spans="1:7" s="15" customFormat="1" ht="83.45" customHeight="1">
      <c r="A138" s="35" t="s">
        <v>133</v>
      </c>
      <c r="B138" s="63"/>
      <c r="C138" s="63" t="s">
        <v>136</v>
      </c>
      <c r="D138" s="67" t="s">
        <v>137</v>
      </c>
      <c r="E138" s="63"/>
      <c r="F138" s="68">
        <v>1463.2</v>
      </c>
    </row>
    <row r="139" spans="1:7" s="15" customFormat="1" ht="37.9" customHeight="1">
      <c r="A139" s="69" t="s">
        <v>135</v>
      </c>
      <c r="B139" s="63"/>
      <c r="C139" s="63" t="s">
        <v>136</v>
      </c>
      <c r="D139" s="67" t="s">
        <v>137</v>
      </c>
      <c r="E139" s="63">
        <v>240</v>
      </c>
      <c r="F139" s="68">
        <v>1463.2</v>
      </c>
    </row>
    <row r="140" spans="1:7" s="9" customFormat="1" ht="86.45" customHeight="1">
      <c r="A140" s="70" t="s">
        <v>273</v>
      </c>
      <c r="B140" s="71"/>
      <c r="C140" s="71" t="s">
        <v>112</v>
      </c>
      <c r="D140" s="71" t="s">
        <v>274</v>
      </c>
      <c r="E140" s="71"/>
      <c r="F140" s="72">
        <f>F141</f>
        <v>459.1</v>
      </c>
    </row>
    <row r="141" spans="1:7" s="9" customFormat="1" ht="66" customHeight="1">
      <c r="A141" s="70" t="s">
        <v>277</v>
      </c>
      <c r="B141" s="71"/>
      <c r="C141" s="71" t="s">
        <v>112</v>
      </c>
      <c r="D141" s="71" t="s">
        <v>278</v>
      </c>
      <c r="E141" s="71"/>
      <c r="F141" s="72">
        <f>F142</f>
        <v>459.1</v>
      </c>
    </row>
    <row r="142" spans="1:7" s="9" customFormat="1" ht="84.6" customHeight="1">
      <c r="A142" s="73" t="s">
        <v>276</v>
      </c>
      <c r="B142" s="71"/>
      <c r="C142" s="71" t="s">
        <v>112</v>
      </c>
      <c r="D142" s="71" t="s">
        <v>279</v>
      </c>
      <c r="E142" s="71"/>
      <c r="F142" s="72">
        <f>F143</f>
        <v>459.1</v>
      </c>
      <c r="G142" s="20"/>
    </row>
    <row r="143" spans="1:7" ht="52.9" customHeight="1">
      <c r="A143" s="74" t="s">
        <v>138</v>
      </c>
      <c r="B143" s="40"/>
      <c r="C143" s="40" t="s">
        <v>112</v>
      </c>
      <c r="D143" s="71" t="s">
        <v>279</v>
      </c>
      <c r="E143" s="40"/>
      <c r="F143" s="75">
        <f>F144</f>
        <v>459.1</v>
      </c>
    </row>
    <row r="144" spans="1:7" s="15" customFormat="1" ht="36.6" customHeight="1">
      <c r="A144" s="76" t="s">
        <v>39</v>
      </c>
      <c r="B144" s="41"/>
      <c r="C144" s="41" t="s">
        <v>112</v>
      </c>
      <c r="D144" s="71" t="s">
        <v>279</v>
      </c>
      <c r="E144" s="41" t="s">
        <v>26</v>
      </c>
      <c r="F144" s="77">
        <v>459.1</v>
      </c>
    </row>
    <row r="145" spans="1:6" ht="33" customHeight="1">
      <c r="A145" s="22" t="s">
        <v>139</v>
      </c>
      <c r="B145" s="23"/>
      <c r="C145" s="23" t="s">
        <v>140</v>
      </c>
      <c r="D145" s="23"/>
      <c r="E145" s="23"/>
      <c r="F145" s="24">
        <f>F146+F150</f>
        <v>340</v>
      </c>
    </row>
    <row r="146" spans="1:6" ht="0.6" hidden="1" customHeight="1">
      <c r="A146" s="22" t="s">
        <v>141</v>
      </c>
      <c r="B146" s="23"/>
      <c r="C146" s="23" t="s">
        <v>140</v>
      </c>
      <c r="D146" s="23" t="s">
        <v>131</v>
      </c>
      <c r="E146" s="23"/>
      <c r="F146" s="24">
        <f>F148</f>
        <v>0</v>
      </c>
    </row>
    <row r="147" spans="1:6" s="9" customFormat="1" ht="63.75" hidden="1">
      <c r="A147" s="78" t="s">
        <v>142</v>
      </c>
      <c r="B147" s="23"/>
      <c r="C147" s="23" t="s">
        <v>140</v>
      </c>
      <c r="D147" s="23" t="s">
        <v>132</v>
      </c>
      <c r="E147" s="23"/>
      <c r="F147" s="24">
        <f>F148</f>
        <v>0</v>
      </c>
    </row>
    <row r="148" spans="1:6" ht="51" hidden="1">
      <c r="A148" s="79" t="s">
        <v>143</v>
      </c>
      <c r="B148" s="26"/>
      <c r="C148" s="26" t="s">
        <v>140</v>
      </c>
      <c r="D148" s="26" t="s">
        <v>144</v>
      </c>
      <c r="E148" s="26"/>
      <c r="F148" s="27">
        <f>F149</f>
        <v>0</v>
      </c>
    </row>
    <row r="149" spans="1:6" s="15" customFormat="1" ht="55.15" hidden="1" customHeight="1">
      <c r="A149" s="28" t="s">
        <v>39</v>
      </c>
      <c r="B149" s="29"/>
      <c r="C149" s="29" t="s">
        <v>140</v>
      </c>
      <c r="D149" s="29" t="s">
        <v>144</v>
      </c>
      <c r="E149" s="29" t="s">
        <v>26</v>
      </c>
      <c r="F149" s="30"/>
    </row>
    <row r="150" spans="1:6" s="9" customFormat="1" ht="25.5">
      <c r="A150" s="22" t="s">
        <v>75</v>
      </c>
      <c r="B150" s="23"/>
      <c r="C150" s="23" t="s">
        <v>140</v>
      </c>
      <c r="D150" s="23" t="s">
        <v>51</v>
      </c>
      <c r="E150" s="23"/>
      <c r="F150" s="24">
        <f>F151</f>
        <v>340</v>
      </c>
    </row>
    <row r="151" spans="1:6" s="9" customFormat="1" ht="23.45" customHeight="1">
      <c r="A151" s="22" t="s">
        <v>22</v>
      </c>
      <c r="B151" s="23"/>
      <c r="C151" s="23" t="s">
        <v>140</v>
      </c>
      <c r="D151" s="23" t="s">
        <v>57</v>
      </c>
      <c r="E151" s="23"/>
      <c r="F151" s="24">
        <f>F153</f>
        <v>340</v>
      </c>
    </row>
    <row r="152" spans="1:6" s="9" customFormat="1" ht="23.45" customHeight="1">
      <c r="A152" s="22" t="s">
        <v>22</v>
      </c>
      <c r="B152" s="23"/>
      <c r="C152" s="23" t="s">
        <v>140</v>
      </c>
      <c r="D152" s="23" t="s">
        <v>76</v>
      </c>
      <c r="E152" s="23"/>
      <c r="F152" s="24">
        <f>F153</f>
        <v>340</v>
      </c>
    </row>
    <row r="153" spans="1:6" ht="30.6" customHeight="1">
      <c r="A153" s="25" t="s">
        <v>145</v>
      </c>
      <c r="B153" s="26"/>
      <c r="C153" s="26" t="s">
        <v>140</v>
      </c>
      <c r="D153" s="26" t="s">
        <v>146</v>
      </c>
      <c r="E153" s="26"/>
      <c r="F153" s="27">
        <f>F154</f>
        <v>340</v>
      </c>
    </row>
    <row r="154" spans="1:6" s="15" customFormat="1" ht="45" customHeight="1">
      <c r="A154" s="28" t="s">
        <v>39</v>
      </c>
      <c r="B154" s="29"/>
      <c r="C154" s="29" t="s">
        <v>140</v>
      </c>
      <c r="D154" s="29" t="s">
        <v>146</v>
      </c>
      <c r="E154" s="29" t="s">
        <v>26</v>
      </c>
      <c r="F154" s="30">
        <v>340</v>
      </c>
    </row>
    <row r="155" spans="1:6" s="9" customFormat="1">
      <c r="A155" s="22" t="s">
        <v>147</v>
      </c>
      <c r="B155" s="23"/>
      <c r="C155" s="23" t="s">
        <v>148</v>
      </c>
      <c r="D155" s="23"/>
      <c r="E155" s="23"/>
      <c r="F155" s="24">
        <f>F156+F178+F190</f>
        <v>14725</v>
      </c>
    </row>
    <row r="156" spans="1:6" s="9" customFormat="1">
      <c r="A156" s="22" t="s">
        <v>149</v>
      </c>
      <c r="B156" s="23"/>
      <c r="C156" s="23" t="s">
        <v>150</v>
      </c>
      <c r="D156" s="23"/>
      <c r="E156" s="23"/>
      <c r="F156" s="24">
        <f>F157+F162</f>
        <v>8030.9</v>
      </c>
    </row>
    <row r="157" spans="1:6" s="9" customFormat="1" ht="25.5">
      <c r="A157" s="22" t="s">
        <v>75</v>
      </c>
      <c r="B157" s="23"/>
      <c r="C157" s="23" t="s">
        <v>150</v>
      </c>
      <c r="D157" s="23" t="s">
        <v>51</v>
      </c>
      <c r="E157" s="23"/>
      <c r="F157" s="24">
        <v>380</v>
      </c>
    </row>
    <row r="158" spans="1:6" s="9" customFormat="1" ht="18.600000000000001" customHeight="1">
      <c r="A158" s="22" t="s">
        <v>22</v>
      </c>
      <c r="B158" s="23"/>
      <c r="C158" s="23" t="s">
        <v>150</v>
      </c>
      <c r="D158" s="23" t="s">
        <v>57</v>
      </c>
      <c r="E158" s="23"/>
      <c r="F158" s="24">
        <f>F159</f>
        <v>380</v>
      </c>
    </row>
    <row r="159" spans="1:6" s="9" customFormat="1" ht="19.899999999999999" customHeight="1">
      <c r="A159" s="22" t="s">
        <v>22</v>
      </c>
      <c r="B159" s="23"/>
      <c r="C159" s="23" t="s">
        <v>150</v>
      </c>
      <c r="D159" s="23" t="s">
        <v>76</v>
      </c>
      <c r="E159" s="23"/>
      <c r="F159" s="24">
        <f>F161</f>
        <v>380</v>
      </c>
    </row>
    <row r="160" spans="1:6" ht="49.9" customHeight="1">
      <c r="A160" s="31" t="s">
        <v>265</v>
      </c>
      <c r="B160" s="26"/>
      <c r="C160" s="26" t="s">
        <v>150</v>
      </c>
      <c r="D160" s="26" t="s">
        <v>151</v>
      </c>
      <c r="E160" s="26"/>
      <c r="F160" s="27">
        <f>F161</f>
        <v>380</v>
      </c>
    </row>
    <row r="161" spans="1:12" s="15" customFormat="1" ht="48" customHeight="1">
      <c r="A161" s="28" t="s">
        <v>25</v>
      </c>
      <c r="B161" s="29"/>
      <c r="C161" s="29" t="s">
        <v>150</v>
      </c>
      <c r="D161" s="29" t="s">
        <v>151</v>
      </c>
      <c r="E161" s="29" t="s">
        <v>26</v>
      </c>
      <c r="F161" s="30">
        <v>380</v>
      </c>
    </row>
    <row r="162" spans="1:12" s="15" customFormat="1" ht="92.25" customHeight="1">
      <c r="A162" s="108" t="s">
        <v>298</v>
      </c>
      <c r="B162" s="41"/>
      <c r="C162" s="41" t="s">
        <v>150</v>
      </c>
      <c r="D162" s="41" t="s">
        <v>296</v>
      </c>
      <c r="E162" s="41"/>
      <c r="F162" s="77">
        <f>F163</f>
        <v>7650.9</v>
      </c>
    </row>
    <row r="163" spans="1:12" s="15" customFormat="1" ht="47.25" customHeight="1">
      <c r="A163" s="109" t="s">
        <v>299</v>
      </c>
      <c r="B163" s="41"/>
      <c r="C163" s="41" t="s">
        <v>150</v>
      </c>
      <c r="D163" s="41" t="s">
        <v>305</v>
      </c>
      <c r="E163" s="41"/>
      <c r="F163" s="77">
        <f>F164+F169+F172</f>
        <v>7650.9</v>
      </c>
    </row>
    <row r="164" spans="1:12" s="15" customFormat="1" ht="39" customHeight="1">
      <c r="A164" s="109" t="s">
        <v>307</v>
      </c>
      <c r="B164" s="41"/>
      <c r="C164" s="41" t="s">
        <v>150</v>
      </c>
      <c r="D164" s="41" t="s">
        <v>302</v>
      </c>
      <c r="E164" s="41"/>
      <c r="F164" s="77">
        <v>5087.2</v>
      </c>
    </row>
    <row r="165" spans="1:12" s="15" customFormat="1" ht="36" customHeight="1">
      <c r="A165" s="76" t="s">
        <v>300</v>
      </c>
      <c r="B165" s="41"/>
      <c r="C165" s="40" t="s">
        <v>150</v>
      </c>
      <c r="D165" s="41" t="s">
        <v>302</v>
      </c>
      <c r="E165" s="40" t="s">
        <v>301</v>
      </c>
      <c r="F165" s="77">
        <v>5087.2</v>
      </c>
    </row>
    <row r="166" spans="1:12" s="15" customFormat="1" ht="33" hidden="1" customHeight="1">
      <c r="A166" s="76" t="s">
        <v>297</v>
      </c>
      <c r="B166" s="41"/>
      <c r="C166" s="41" t="s">
        <v>150</v>
      </c>
      <c r="D166" s="40" t="s">
        <v>294</v>
      </c>
      <c r="E166" s="41" t="s">
        <v>295</v>
      </c>
      <c r="F166" s="77">
        <v>121.8</v>
      </c>
    </row>
    <row r="167" spans="1:12" s="15" customFormat="1" ht="33" hidden="1" customHeight="1">
      <c r="A167" s="76" t="s">
        <v>149</v>
      </c>
      <c r="B167" s="41"/>
      <c r="C167" s="40" t="s">
        <v>150</v>
      </c>
      <c r="D167" s="41" t="s">
        <v>306</v>
      </c>
      <c r="E167" s="40" t="s">
        <v>301</v>
      </c>
      <c r="F167" s="77">
        <v>200</v>
      </c>
    </row>
    <row r="168" spans="1:12" s="15" customFormat="1" ht="33.75" hidden="1" customHeight="1">
      <c r="A168" s="109"/>
      <c r="B168" s="41"/>
      <c r="C168" s="41"/>
      <c r="D168" s="41"/>
      <c r="E168" s="41"/>
      <c r="F168" s="77"/>
    </row>
    <row r="169" spans="1:12" s="15" customFormat="1" ht="44.25" customHeight="1">
      <c r="A169" s="109" t="s">
        <v>307</v>
      </c>
      <c r="B169" s="41"/>
      <c r="C169" s="40" t="s">
        <v>150</v>
      </c>
      <c r="D169" s="40" t="s">
        <v>303</v>
      </c>
      <c r="E169" s="41"/>
      <c r="F169" s="77">
        <v>2308.6999999999998</v>
      </c>
    </row>
    <row r="170" spans="1:12" s="15" customFormat="1" ht="31.5" customHeight="1">
      <c r="A170" s="76" t="s">
        <v>300</v>
      </c>
      <c r="B170" s="41"/>
      <c r="C170" s="40" t="s">
        <v>150</v>
      </c>
      <c r="D170" s="40" t="s">
        <v>303</v>
      </c>
      <c r="E170" s="40" t="s">
        <v>301</v>
      </c>
      <c r="F170" s="77">
        <v>2308.6999999999998</v>
      </c>
    </row>
    <row r="171" spans="1:12" s="15" customFormat="1" ht="33.75" hidden="1" customHeight="1">
      <c r="A171" s="76"/>
      <c r="B171" s="41"/>
      <c r="C171" s="40"/>
      <c r="D171" s="40"/>
      <c r="E171" s="40"/>
      <c r="F171" s="77"/>
    </row>
    <row r="172" spans="1:12" s="15" customFormat="1" ht="39.75" customHeight="1">
      <c r="A172" s="109" t="s">
        <v>308</v>
      </c>
      <c r="B172" s="41"/>
      <c r="C172" s="41" t="s">
        <v>150</v>
      </c>
      <c r="D172" s="41" t="s">
        <v>306</v>
      </c>
      <c r="E172" s="41"/>
      <c r="F172" s="77">
        <v>255</v>
      </c>
    </row>
    <row r="173" spans="1:12" s="15" customFormat="1" ht="42.75" customHeight="1">
      <c r="A173" s="76" t="s">
        <v>300</v>
      </c>
      <c r="B173" s="41"/>
      <c r="C173" s="41" t="s">
        <v>150</v>
      </c>
      <c r="D173" s="41" t="s">
        <v>306</v>
      </c>
      <c r="E173" s="41" t="s">
        <v>301</v>
      </c>
      <c r="F173" s="77">
        <v>255</v>
      </c>
      <c r="L173" s="125"/>
    </row>
    <row r="174" spans="1:12" s="15" customFormat="1" ht="27" hidden="1" customHeight="1">
      <c r="A174" s="76"/>
      <c r="B174" s="41"/>
      <c r="C174" s="41"/>
      <c r="D174" s="41"/>
      <c r="E174" s="41"/>
      <c r="F174" s="77"/>
    </row>
    <row r="175" spans="1:12" s="15" customFormat="1" ht="27" hidden="1" customHeight="1">
      <c r="A175" s="76"/>
      <c r="B175" s="41"/>
      <c r="C175" s="41"/>
      <c r="D175" s="40"/>
      <c r="E175" s="41"/>
      <c r="F175" s="77"/>
    </row>
    <row r="176" spans="1:12" s="15" customFormat="1" ht="26.25" hidden="1" customHeight="1">
      <c r="A176" s="76"/>
      <c r="B176" s="41"/>
      <c r="C176" s="41"/>
      <c r="D176" s="40"/>
      <c r="E176" s="41"/>
      <c r="F176" s="77"/>
    </row>
    <row r="177" spans="1:7" s="15" customFormat="1" ht="32.25" customHeight="1">
      <c r="A177" s="22" t="s">
        <v>22</v>
      </c>
      <c r="B177" s="95"/>
      <c r="C177" s="95" t="s">
        <v>153</v>
      </c>
      <c r="D177" s="26" t="s">
        <v>272</v>
      </c>
      <c r="E177" s="95"/>
      <c r="F177" s="97">
        <v>694.6</v>
      </c>
    </row>
    <row r="178" spans="1:7" s="9" customFormat="1" ht="36" customHeight="1">
      <c r="A178" s="31" t="s">
        <v>152</v>
      </c>
      <c r="B178" s="26"/>
      <c r="C178" s="26" t="s">
        <v>153</v>
      </c>
      <c r="D178" s="26" t="s">
        <v>272</v>
      </c>
      <c r="E178" s="26"/>
      <c r="F178" s="27">
        <f>F184+F188+F186</f>
        <v>694.6</v>
      </c>
    </row>
    <row r="179" spans="1:7" s="9" customFormat="1" ht="37.5" customHeight="1">
      <c r="A179" s="31" t="s">
        <v>22</v>
      </c>
      <c r="B179" s="26"/>
      <c r="C179" s="26" t="s">
        <v>153</v>
      </c>
      <c r="D179" s="26" t="s">
        <v>309</v>
      </c>
      <c r="E179" s="26"/>
      <c r="F179" s="27">
        <v>694.6</v>
      </c>
    </row>
    <row r="180" spans="1:7" s="9" customFormat="1" ht="47.25" hidden="1" customHeight="1">
      <c r="A180" s="80"/>
      <c r="B180" s="23"/>
      <c r="C180" s="23"/>
      <c r="D180" s="23"/>
      <c r="E180" s="23"/>
      <c r="F180" s="24"/>
    </row>
    <row r="181" spans="1:7" s="9" customFormat="1" ht="45.75" hidden="1" customHeight="1">
      <c r="A181" s="110"/>
      <c r="B181" s="111"/>
      <c r="C181" s="111"/>
      <c r="D181" s="111"/>
      <c r="E181" s="111"/>
      <c r="F181" s="112"/>
      <c r="G181" s="16"/>
    </row>
    <row r="182" spans="1:7" s="3" customFormat="1" ht="42" hidden="1" customHeight="1">
      <c r="A182" s="32"/>
      <c r="B182" s="29"/>
      <c r="C182" s="29"/>
      <c r="D182" s="29"/>
      <c r="E182" s="29"/>
      <c r="F182" s="30"/>
    </row>
    <row r="183" spans="1:7" s="15" customFormat="1" ht="39.75" hidden="1" customHeight="1">
      <c r="A183" s="28"/>
      <c r="B183" s="29"/>
      <c r="C183" s="29"/>
      <c r="D183" s="29"/>
      <c r="E183" s="29"/>
      <c r="F183" s="30"/>
    </row>
    <row r="184" spans="1:7" s="15" customFormat="1" ht="53.45" customHeight="1">
      <c r="A184" s="32" t="s">
        <v>154</v>
      </c>
      <c r="B184" s="29"/>
      <c r="C184" s="26" t="s">
        <v>153</v>
      </c>
      <c r="D184" s="26" t="s">
        <v>155</v>
      </c>
      <c r="E184" s="26"/>
      <c r="F184" s="30">
        <v>195</v>
      </c>
    </row>
    <row r="185" spans="1:7" s="15" customFormat="1" ht="48" customHeight="1">
      <c r="A185" s="28" t="s">
        <v>39</v>
      </c>
      <c r="B185" s="29"/>
      <c r="C185" s="26" t="s">
        <v>153</v>
      </c>
      <c r="D185" s="26" t="s">
        <v>155</v>
      </c>
      <c r="E185" s="26" t="s">
        <v>26</v>
      </c>
      <c r="F185" s="30">
        <v>195</v>
      </c>
    </row>
    <row r="186" spans="1:7" s="15" customFormat="1" ht="42" customHeight="1">
      <c r="A186" s="113" t="s">
        <v>304</v>
      </c>
      <c r="B186" s="41"/>
      <c r="C186" s="40" t="s">
        <v>153</v>
      </c>
      <c r="D186" s="40" t="s">
        <v>310</v>
      </c>
      <c r="E186" s="40"/>
      <c r="F186" s="77">
        <v>499.6</v>
      </c>
    </row>
    <row r="187" spans="1:7" s="15" customFormat="1" ht="35.25" customHeight="1">
      <c r="A187" s="76" t="s">
        <v>39</v>
      </c>
      <c r="B187" s="41"/>
      <c r="C187" s="40" t="s">
        <v>153</v>
      </c>
      <c r="D187" s="40" t="s">
        <v>310</v>
      </c>
      <c r="E187" s="40" t="s">
        <v>26</v>
      </c>
      <c r="F187" s="77">
        <v>499.6</v>
      </c>
    </row>
    <row r="188" spans="1:7" s="10" customFormat="1" ht="66" hidden="1" customHeight="1">
      <c r="A188" s="81" t="s">
        <v>270</v>
      </c>
      <c r="B188" s="29"/>
      <c r="C188" s="29" t="s">
        <v>153</v>
      </c>
      <c r="D188" s="29" t="s">
        <v>271</v>
      </c>
      <c r="E188" s="29"/>
      <c r="F188" s="30"/>
    </row>
    <row r="189" spans="1:7" s="10" customFormat="1" ht="38.25" hidden="1" customHeight="1">
      <c r="A189" s="28" t="s">
        <v>39</v>
      </c>
      <c r="B189" s="29"/>
      <c r="C189" s="29" t="s">
        <v>153</v>
      </c>
      <c r="D189" s="29" t="s">
        <v>271</v>
      </c>
      <c r="E189" s="29" t="s">
        <v>26</v>
      </c>
      <c r="F189" s="30"/>
    </row>
    <row r="190" spans="1:7" s="9" customFormat="1" ht="23.25" customHeight="1">
      <c r="A190" s="22" t="s">
        <v>156</v>
      </c>
      <c r="B190" s="23"/>
      <c r="C190" s="23" t="s">
        <v>157</v>
      </c>
      <c r="D190" s="23"/>
      <c r="E190" s="23"/>
      <c r="F190" s="24">
        <f>F191+F195+F202+F205+F212+F218+F226</f>
        <v>5999.5</v>
      </c>
    </row>
    <row r="191" spans="1:7" s="15" customFormat="1" ht="51" hidden="1">
      <c r="A191" s="82" t="s">
        <v>158</v>
      </c>
      <c r="B191" s="83"/>
      <c r="C191" s="83" t="s">
        <v>157</v>
      </c>
      <c r="D191" s="83" t="s">
        <v>159</v>
      </c>
      <c r="E191" s="83"/>
      <c r="F191" s="84">
        <f>F192</f>
        <v>0</v>
      </c>
    </row>
    <row r="192" spans="1:7" s="9" customFormat="1" ht="43.9" hidden="1" customHeight="1">
      <c r="A192" s="85" t="s">
        <v>160</v>
      </c>
      <c r="B192" s="83"/>
      <c r="C192" s="83" t="s">
        <v>157</v>
      </c>
      <c r="D192" s="83" t="s">
        <v>161</v>
      </c>
      <c r="E192" s="83"/>
      <c r="F192" s="84">
        <f>F193</f>
        <v>0</v>
      </c>
    </row>
    <row r="193" spans="1:8" s="3" customFormat="1" ht="35.450000000000003" hidden="1" customHeight="1">
      <c r="A193" s="86" t="s">
        <v>162</v>
      </c>
      <c r="B193" s="87"/>
      <c r="C193" s="87" t="s">
        <v>157</v>
      </c>
      <c r="D193" s="88" t="s">
        <v>254</v>
      </c>
      <c r="E193" s="87"/>
      <c r="F193" s="89">
        <f>F194</f>
        <v>0</v>
      </c>
    </row>
    <row r="194" spans="1:8" s="15" customFormat="1" ht="34.9" hidden="1" customHeight="1">
      <c r="A194" s="90" t="s">
        <v>39</v>
      </c>
      <c r="B194" s="87"/>
      <c r="C194" s="87" t="s">
        <v>157</v>
      </c>
      <c r="D194" s="88" t="s">
        <v>254</v>
      </c>
      <c r="E194" s="87" t="s">
        <v>26</v>
      </c>
      <c r="F194" s="89"/>
    </row>
    <row r="195" spans="1:8" s="15" customFormat="1" ht="75" hidden="1" customHeight="1">
      <c r="A195" s="91" t="s">
        <v>163</v>
      </c>
      <c r="B195" s="36"/>
      <c r="C195" s="36" t="s">
        <v>157</v>
      </c>
      <c r="D195" s="36" t="s">
        <v>126</v>
      </c>
      <c r="E195" s="36"/>
      <c r="F195" s="37">
        <f>F196</f>
        <v>0</v>
      </c>
    </row>
    <row r="196" spans="1:8" s="15" customFormat="1" ht="76.150000000000006" hidden="1" customHeight="1">
      <c r="A196" s="35" t="s">
        <v>164</v>
      </c>
      <c r="B196" s="29"/>
      <c r="C196" s="29" t="s">
        <v>157</v>
      </c>
      <c r="D196" s="67" t="s">
        <v>165</v>
      </c>
      <c r="E196" s="29"/>
      <c r="F196" s="30"/>
      <c r="H196" s="17"/>
    </row>
    <row r="197" spans="1:8" s="15" customFormat="1" ht="86.45" hidden="1" customHeight="1">
      <c r="A197" s="28" t="s">
        <v>128</v>
      </c>
      <c r="B197" s="29"/>
      <c r="C197" s="29" t="s">
        <v>157</v>
      </c>
      <c r="D197" s="67" t="s">
        <v>166</v>
      </c>
      <c r="E197" s="29"/>
      <c r="F197" s="30">
        <f>F198</f>
        <v>0</v>
      </c>
    </row>
    <row r="198" spans="1:8" s="15" customFormat="1" ht="65.45" hidden="1" customHeight="1">
      <c r="A198" s="28" t="s">
        <v>39</v>
      </c>
      <c r="B198" s="29"/>
      <c r="C198" s="29" t="s">
        <v>157</v>
      </c>
      <c r="D198" s="67" t="s">
        <v>166</v>
      </c>
      <c r="E198" s="29" t="s">
        <v>26</v>
      </c>
      <c r="F198" s="30"/>
    </row>
    <row r="199" spans="1:8" s="15" customFormat="1" ht="78" hidden="1" customHeight="1">
      <c r="A199" s="62" t="s">
        <v>167</v>
      </c>
      <c r="B199" s="29"/>
      <c r="C199" s="36" t="s">
        <v>157</v>
      </c>
      <c r="D199" s="36" t="s">
        <v>168</v>
      </c>
      <c r="E199" s="29"/>
      <c r="F199" s="30">
        <f>F200+F202</f>
        <v>0</v>
      </c>
    </row>
    <row r="200" spans="1:8" s="15" customFormat="1" ht="0.6" hidden="1" customHeight="1">
      <c r="A200" s="35" t="s">
        <v>169</v>
      </c>
      <c r="B200" s="29"/>
      <c r="C200" s="29" t="s">
        <v>157</v>
      </c>
      <c r="D200" s="67" t="s">
        <v>170</v>
      </c>
      <c r="E200" s="29"/>
      <c r="F200" s="30"/>
    </row>
    <row r="201" spans="1:8" s="15" customFormat="1" ht="65.45" hidden="1" customHeight="1">
      <c r="A201" s="35" t="s">
        <v>133</v>
      </c>
      <c r="B201" s="29"/>
      <c r="C201" s="29" t="s">
        <v>157</v>
      </c>
      <c r="D201" s="67" t="s">
        <v>171</v>
      </c>
      <c r="E201" s="29"/>
      <c r="F201" s="30">
        <f>F202</f>
        <v>0</v>
      </c>
    </row>
    <row r="202" spans="1:8" s="15" customFormat="1" ht="65.45" hidden="1" customHeight="1">
      <c r="A202" s="28" t="s">
        <v>39</v>
      </c>
      <c r="B202" s="29"/>
      <c r="C202" s="29" t="s">
        <v>157</v>
      </c>
      <c r="D202" s="67" t="s">
        <v>171</v>
      </c>
      <c r="E202" s="29" t="s">
        <v>26</v>
      </c>
      <c r="F202" s="30"/>
    </row>
    <row r="203" spans="1:8" s="15" customFormat="1" ht="38.450000000000003" hidden="1" customHeight="1">
      <c r="A203" s="35" t="s">
        <v>133</v>
      </c>
      <c r="B203" s="29"/>
      <c r="C203" s="29" t="s">
        <v>157</v>
      </c>
      <c r="D203" s="67" t="s">
        <v>171</v>
      </c>
      <c r="E203" s="29"/>
      <c r="F203" s="30">
        <f>F204</f>
        <v>0</v>
      </c>
    </row>
    <row r="204" spans="1:8" s="15" customFormat="1" ht="0.75" customHeight="1">
      <c r="A204" s="28" t="s">
        <v>39</v>
      </c>
      <c r="B204" s="29"/>
      <c r="C204" s="29" t="s">
        <v>157</v>
      </c>
      <c r="D204" s="67" t="s">
        <v>171</v>
      </c>
      <c r="E204" s="29" t="s">
        <v>26</v>
      </c>
      <c r="F204" s="30"/>
    </row>
    <row r="205" spans="1:8" s="15" customFormat="1" ht="76.150000000000006" customHeight="1">
      <c r="A205" s="92" t="s">
        <v>172</v>
      </c>
      <c r="B205" s="36"/>
      <c r="C205" s="36" t="s">
        <v>157</v>
      </c>
      <c r="D205" s="36" t="s">
        <v>173</v>
      </c>
      <c r="E205" s="36"/>
      <c r="F205" s="37">
        <v>5</v>
      </c>
    </row>
    <row r="206" spans="1:8" s="9" customFormat="1" ht="39" customHeight="1">
      <c r="A206" s="35" t="s">
        <v>266</v>
      </c>
      <c r="B206" s="23"/>
      <c r="C206" s="23" t="s">
        <v>157</v>
      </c>
      <c r="D206" s="23" t="s">
        <v>174</v>
      </c>
      <c r="E206" s="23"/>
      <c r="F206" s="24">
        <v>5</v>
      </c>
    </row>
    <row r="207" spans="1:8" s="9" customFormat="1" ht="57" hidden="1" customHeight="1">
      <c r="A207" s="69"/>
      <c r="B207" s="23"/>
      <c r="C207" s="26"/>
      <c r="D207" s="26"/>
      <c r="E207" s="23"/>
      <c r="F207" s="27"/>
    </row>
    <row r="208" spans="1:8" s="9" customFormat="1" ht="38.450000000000003" customHeight="1">
      <c r="A208" s="35" t="s">
        <v>175</v>
      </c>
      <c r="B208" s="23"/>
      <c r="C208" s="29" t="s">
        <v>157</v>
      </c>
      <c r="D208" s="26" t="s">
        <v>176</v>
      </c>
      <c r="E208" s="23"/>
      <c r="F208" s="27">
        <v>5</v>
      </c>
    </row>
    <row r="209" spans="1:8" s="15" customFormat="1" ht="48.6" customHeight="1">
      <c r="A209" s="93" t="s">
        <v>54</v>
      </c>
      <c r="B209" s="29"/>
      <c r="C209" s="29" t="s">
        <v>157</v>
      </c>
      <c r="D209" s="26" t="s">
        <v>176</v>
      </c>
      <c r="E209" s="29" t="s">
        <v>26</v>
      </c>
      <c r="F209" s="30">
        <v>5</v>
      </c>
    </row>
    <row r="210" spans="1:8" s="15" customFormat="1" ht="1.1499999999999999" hidden="1" customHeight="1">
      <c r="A210" s="35" t="s">
        <v>177</v>
      </c>
      <c r="B210" s="29"/>
      <c r="C210" s="29" t="s">
        <v>157</v>
      </c>
      <c r="D210" s="26" t="s">
        <v>176</v>
      </c>
      <c r="E210" s="29"/>
      <c r="F210" s="30"/>
    </row>
    <row r="211" spans="1:8" s="15" customFormat="1" ht="45" hidden="1" customHeight="1">
      <c r="A211" s="93" t="s">
        <v>54</v>
      </c>
      <c r="B211" s="29"/>
      <c r="C211" s="29" t="s">
        <v>157</v>
      </c>
      <c r="D211" s="26" t="s">
        <v>176</v>
      </c>
      <c r="E211" s="29" t="s">
        <v>26</v>
      </c>
      <c r="F211" s="30"/>
    </row>
    <row r="212" spans="1:8" s="15" customFormat="1" ht="97.15" customHeight="1">
      <c r="A212" s="94" t="s">
        <v>273</v>
      </c>
      <c r="B212" s="41"/>
      <c r="C212" s="95" t="s">
        <v>157</v>
      </c>
      <c r="D212" s="96" t="s">
        <v>274</v>
      </c>
      <c r="E212" s="41"/>
      <c r="F212" s="97">
        <f>F215</f>
        <v>511.3</v>
      </c>
    </row>
    <row r="213" spans="1:8" s="15" customFormat="1" ht="66.599999999999994" customHeight="1">
      <c r="A213" s="98" t="s">
        <v>289</v>
      </c>
      <c r="B213" s="41"/>
      <c r="C213" s="40" t="s">
        <v>157</v>
      </c>
      <c r="D213" s="99" t="s">
        <v>275</v>
      </c>
      <c r="E213" s="41"/>
      <c r="F213" s="77">
        <v>511.3</v>
      </c>
    </row>
    <row r="214" spans="1:8" s="15" customFormat="1" ht="85.15" customHeight="1">
      <c r="A214" s="47" t="s">
        <v>276</v>
      </c>
      <c r="B214" s="41"/>
      <c r="C214" s="40" t="s">
        <v>157</v>
      </c>
      <c r="D214" s="99" t="s">
        <v>280</v>
      </c>
      <c r="E214" s="41"/>
      <c r="F214" s="77">
        <v>511.3</v>
      </c>
    </row>
    <row r="215" spans="1:8" s="15" customFormat="1" ht="42.6" customHeight="1">
      <c r="A215" s="98" t="s">
        <v>179</v>
      </c>
      <c r="B215" s="41"/>
      <c r="C215" s="41" t="s">
        <v>157</v>
      </c>
      <c r="D215" s="99" t="s">
        <v>280</v>
      </c>
      <c r="E215" s="41" t="s">
        <v>26</v>
      </c>
      <c r="F215" s="77">
        <v>511.3</v>
      </c>
    </row>
    <row r="216" spans="1:8" s="15" customFormat="1" ht="0.6" customHeight="1">
      <c r="A216" s="35" t="s">
        <v>178</v>
      </c>
      <c r="B216" s="29"/>
      <c r="C216" s="29" t="s">
        <v>157</v>
      </c>
      <c r="D216" s="67" t="s">
        <v>180</v>
      </c>
      <c r="E216" s="29"/>
      <c r="F216" s="30"/>
    </row>
    <row r="217" spans="1:8" s="15" customFormat="1" ht="11.45" hidden="1" customHeight="1">
      <c r="A217" s="69" t="s">
        <v>179</v>
      </c>
      <c r="B217" s="29"/>
      <c r="C217" s="29" t="s">
        <v>157</v>
      </c>
      <c r="D217" s="67" t="s">
        <v>180</v>
      </c>
      <c r="E217" s="29" t="s">
        <v>26</v>
      </c>
      <c r="F217" s="30"/>
    </row>
    <row r="218" spans="1:8" s="15" customFormat="1" ht="54" customHeight="1">
      <c r="A218" s="70" t="s">
        <v>158</v>
      </c>
      <c r="B218" s="71"/>
      <c r="C218" s="71" t="s">
        <v>157</v>
      </c>
      <c r="D218" s="71" t="s">
        <v>159</v>
      </c>
      <c r="E218" s="71"/>
      <c r="F218" s="72">
        <f>F220</f>
        <v>4010</v>
      </c>
      <c r="G218" s="21"/>
      <c r="H218" s="21"/>
    </row>
    <row r="219" spans="1:8" s="15" customFormat="1" ht="36" hidden="1" customHeight="1">
      <c r="A219" s="107" t="s">
        <v>286</v>
      </c>
      <c r="B219" s="71"/>
      <c r="C219" s="71"/>
      <c r="D219" s="71"/>
      <c r="E219" s="71"/>
      <c r="F219" s="72"/>
      <c r="G219" s="21"/>
      <c r="H219" s="21"/>
    </row>
    <row r="220" spans="1:8" s="15" customFormat="1" ht="42.6" customHeight="1">
      <c r="A220" s="107" t="s">
        <v>286</v>
      </c>
      <c r="B220" s="71"/>
      <c r="C220" s="71" t="s">
        <v>157</v>
      </c>
      <c r="D220" s="40" t="s">
        <v>293</v>
      </c>
      <c r="E220" s="71"/>
      <c r="F220" s="72">
        <f>F221+F223</f>
        <v>4010</v>
      </c>
      <c r="G220" s="21"/>
      <c r="H220" s="21"/>
    </row>
    <row r="221" spans="1:8" s="15" customFormat="1" ht="36" customHeight="1">
      <c r="A221" s="74" t="s">
        <v>290</v>
      </c>
      <c r="B221" s="40"/>
      <c r="C221" s="40" t="s">
        <v>157</v>
      </c>
      <c r="D221" s="40" t="s">
        <v>287</v>
      </c>
      <c r="E221" s="40"/>
      <c r="F221" s="75">
        <v>110</v>
      </c>
      <c r="G221" s="21"/>
      <c r="H221" s="21"/>
    </row>
    <row r="222" spans="1:8" s="15" customFormat="1" ht="40.15" customHeight="1">
      <c r="A222" s="101" t="s">
        <v>54</v>
      </c>
      <c r="B222" s="40"/>
      <c r="C222" s="40" t="s">
        <v>157</v>
      </c>
      <c r="D222" s="40" t="s">
        <v>287</v>
      </c>
      <c r="E222" s="40" t="s">
        <v>26</v>
      </c>
      <c r="F222" s="75">
        <v>110</v>
      </c>
      <c r="G222" s="21"/>
      <c r="H222" s="21"/>
    </row>
    <row r="223" spans="1:8" s="15" customFormat="1" ht="39" customHeight="1">
      <c r="A223" s="74" t="s">
        <v>290</v>
      </c>
      <c r="B223" s="100"/>
      <c r="C223" s="40" t="s">
        <v>157</v>
      </c>
      <c r="D223" s="100" t="s">
        <v>291</v>
      </c>
      <c r="E223" s="40"/>
      <c r="F223" s="75">
        <v>3900</v>
      </c>
      <c r="G223" s="21"/>
      <c r="H223" s="21"/>
    </row>
    <row r="224" spans="1:8" s="15" customFormat="1" ht="31.15" customHeight="1">
      <c r="A224" s="101" t="s">
        <v>54</v>
      </c>
      <c r="B224" s="100"/>
      <c r="C224" s="40" t="s">
        <v>157</v>
      </c>
      <c r="D224" s="100" t="s">
        <v>292</v>
      </c>
      <c r="E224" s="40" t="s">
        <v>26</v>
      </c>
      <c r="F224" s="75">
        <v>3900</v>
      </c>
      <c r="G224" s="21"/>
      <c r="H224" s="21"/>
    </row>
    <row r="225" spans="1:8" s="15" customFormat="1" ht="40.15" hidden="1" customHeight="1">
      <c r="A225" s="101"/>
      <c r="B225" s="100"/>
      <c r="C225" s="40"/>
      <c r="D225" s="100"/>
      <c r="E225" s="40"/>
      <c r="F225" s="75"/>
      <c r="G225" s="21"/>
      <c r="H225" s="21"/>
    </row>
    <row r="226" spans="1:8" s="9" customFormat="1" ht="31.9" customHeight="1">
      <c r="A226" s="102" t="s">
        <v>181</v>
      </c>
      <c r="B226" s="23"/>
      <c r="C226" s="23" t="s">
        <v>157</v>
      </c>
      <c r="D226" s="23" t="s">
        <v>51</v>
      </c>
      <c r="E226" s="23"/>
      <c r="F226" s="24">
        <f>F227</f>
        <v>1473.2</v>
      </c>
    </row>
    <row r="227" spans="1:8" s="9" customFormat="1" ht="19.899999999999999" customHeight="1">
      <c r="A227" s="22" t="s">
        <v>22</v>
      </c>
      <c r="B227" s="23"/>
      <c r="C227" s="23" t="s">
        <v>157</v>
      </c>
      <c r="D227" s="23" t="s">
        <v>57</v>
      </c>
      <c r="E227" s="23"/>
      <c r="F227" s="24">
        <f>F228</f>
        <v>1473.2</v>
      </c>
    </row>
    <row r="228" spans="1:8" s="9" customFormat="1" ht="20.45" customHeight="1">
      <c r="A228" s="22" t="s">
        <v>22</v>
      </c>
      <c r="B228" s="23"/>
      <c r="C228" s="23" t="s">
        <v>157</v>
      </c>
      <c r="D228" s="23" t="s">
        <v>76</v>
      </c>
      <c r="E228" s="23"/>
      <c r="F228" s="24">
        <f>F229+F232+F234</f>
        <v>1473.2</v>
      </c>
    </row>
    <row r="229" spans="1:8" s="9" customFormat="1" ht="39" customHeight="1">
      <c r="A229" s="31" t="s">
        <v>182</v>
      </c>
      <c r="B229" s="26"/>
      <c r="C229" s="26" t="s">
        <v>157</v>
      </c>
      <c r="D229" s="26" t="s">
        <v>183</v>
      </c>
      <c r="E229" s="26"/>
      <c r="F229" s="27">
        <f>F230+F231</f>
        <v>1473.2</v>
      </c>
    </row>
    <row r="230" spans="1:8" s="15" customFormat="1" ht="39.6" customHeight="1">
      <c r="A230" s="28" t="s">
        <v>39</v>
      </c>
      <c r="B230" s="29"/>
      <c r="C230" s="29" t="s">
        <v>157</v>
      </c>
      <c r="D230" s="26" t="s">
        <v>183</v>
      </c>
      <c r="E230" s="29" t="s">
        <v>26</v>
      </c>
      <c r="F230" s="30">
        <v>1433.2</v>
      </c>
    </row>
    <row r="231" spans="1:8" s="15" customFormat="1" ht="20.45" customHeight="1">
      <c r="A231" s="28" t="s">
        <v>184</v>
      </c>
      <c r="B231" s="29"/>
      <c r="C231" s="26" t="s">
        <v>157</v>
      </c>
      <c r="D231" s="26" t="s">
        <v>183</v>
      </c>
      <c r="E231" s="29" t="s">
        <v>185</v>
      </c>
      <c r="F231" s="30">
        <v>40</v>
      </c>
    </row>
    <row r="232" spans="1:8" s="15" customFormat="1" ht="55.9" hidden="1" customHeight="1">
      <c r="A232" s="28" t="s">
        <v>128</v>
      </c>
      <c r="B232" s="29"/>
      <c r="C232" s="29" t="s">
        <v>157</v>
      </c>
      <c r="D232" s="26" t="s">
        <v>186</v>
      </c>
      <c r="E232" s="29"/>
      <c r="F232" s="30"/>
    </row>
    <row r="233" spans="1:8" s="15" customFormat="1" ht="46.9" hidden="1" customHeight="1">
      <c r="A233" s="69" t="s">
        <v>179</v>
      </c>
      <c r="B233" s="29"/>
      <c r="C233" s="29" t="s">
        <v>157</v>
      </c>
      <c r="D233" s="26" t="s">
        <v>186</v>
      </c>
      <c r="E233" s="29" t="s">
        <v>26</v>
      </c>
      <c r="F233" s="30"/>
    </row>
    <row r="234" spans="1:8" s="15" customFormat="1" ht="0.6" hidden="1" customHeight="1">
      <c r="A234" s="28" t="s">
        <v>128</v>
      </c>
      <c r="B234" s="29"/>
      <c r="C234" s="29" t="s">
        <v>157</v>
      </c>
      <c r="D234" s="26" t="s">
        <v>186</v>
      </c>
      <c r="E234" s="29"/>
      <c r="F234" s="30"/>
    </row>
    <row r="235" spans="1:8" s="15" customFormat="1" ht="40.15" hidden="1" customHeight="1">
      <c r="A235" s="69" t="s">
        <v>179</v>
      </c>
      <c r="B235" s="29"/>
      <c r="C235" s="29" t="s">
        <v>157</v>
      </c>
      <c r="D235" s="26" t="s">
        <v>186</v>
      </c>
      <c r="E235" s="29" t="s">
        <v>26</v>
      </c>
      <c r="F235" s="30"/>
    </row>
    <row r="236" spans="1:8" s="15" customFormat="1" ht="39" hidden="1" customHeight="1">
      <c r="A236" s="28" t="s">
        <v>187</v>
      </c>
      <c r="B236" s="29"/>
      <c r="C236" s="29" t="s">
        <v>157</v>
      </c>
      <c r="D236" s="26" t="s">
        <v>188</v>
      </c>
      <c r="E236" s="29"/>
      <c r="F236" s="30"/>
    </row>
    <row r="237" spans="1:8" s="15" customFormat="1" ht="40.9" hidden="1" customHeight="1">
      <c r="A237" s="69" t="s">
        <v>179</v>
      </c>
      <c r="B237" s="29"/>
      <c r="C237" s="29" t="s">
        <v>157</v>
      </c>
      <c r="D237" s="26" t="s">
        <v>188</v>
      </c>
      <c r="E237" s="29" t="s">
        <v>26</v>
      </c>
      <c r="F237" s="30"/>
      <c r="G237" s="15">
        <v>0.1</v>
      </c>
    </row>
    <row r="238" spans="1:8" s="3" customFormat="1" ht="20.45" hidden="1" customHeight="1">
      <c r="A238" s="22" t="s">
        <v>189</v>
      </c>
      <c r="B238" s="23"/>
      <c r="C238" s="23" t="s">
        <v>190</v>
      </c>
      <c r="D238" s="23"/>
      <c r="E238" s="23"/>
      <c r="F238" s="24">
        <f>F239</f>
        <v>0</v>
      </c>
    </row>
    <row r="239" spans="1:8" s="9" customFormat="1" ht="23.45" hidden="1" customHeight="1">
      <c r="A239" s="22" t="s">
        <v>191</v>
      </c>
      <c r="B239" s="23"/>
      <c r="C239" s="23" t="s">
        <v>192</v>
      </c>
      <c r="D239" s="23"/>
      <c r="E239" s="23"/>
      <c r="F239" s="24">
        <f>F240</f>
        <v>0</v>
      </c>
    </row>
    <row r="240" spans="1:8" s="3" customFormat="1" ht="38.25" hidden="1">
      <c r="A240" s="22" t="s">
        <v>193</v>
      </c>
      <c r="B240" s="23"/>
      <c r="C240" s="23" t="s">
        <v>192</v>
      </c>
      <c r="D240" s="23" t="s">
        <v>159</v>
      </c>
      <c r="E240" s="23"/>
      <c r="F240" s="24">
        <f>F241</f>
        <v>0</v>
      </c>
    </row>
    <row r="241" spans="1:6" s="9" customFormat="1" ht="51" hidden="1">
      <c r="A241" s="102" t="s">
        <v>194</v>
      </c>
      <c r="B241" s="23"/>
      <c r="C241" s="23" t="s">
        <v>192</v>
      </c>
      <c r="D241" s="23" t="s">
        <v>161</v>
      </c>
      <c r="E241" s="23"/>
      <c r="F241" s="24">
        <f>F242+F244+F247+F250</f>
        <v>0</v>
      </c>
    </row>
    <row r="242" spans="1:6" s="3" customFormat="1" ht="54" hidden="1" customHeight="1">
      <c r="A242" s="103" t="s">
        <v>195</v>
      </c>
      <c r="B242" s="26"/>
      <c r="C242" s="26" t="s">
        <v>192</v>
      </c>
      <c r="D242" s="26" t="s">
        <v>196</v>
      </c>
      <c r="E242" s="26"/>
      <c r="F242" s="27">
        <f>F243</f>
        <v>0</v>
      </c>
    </row>
    <row r="243" spans="1:6" s="15" customFormat="1" ht="30" hidden="1" customHeight="1">
      <c r="A243" s="28" t="s">
        <v>39</v>
      </c>
      <c r="B243" s="29"/>
      <c r="C243" s="29" t="s">
        <v>192</v>
      </c>
      <c r="D243" s="26" t="s">
        <v>196</v>
      </c>
      <c r="E243" s="29" t="s">
        <v>26</v>
      </c>
      <c r="F243" s="30"/>
    </row>
    <row r="244" spans="1:6" s="15" customFormat="1" ht="25.5" hidden="1">
      <c r="A244" s="28" t="s">
        <v>197</v>
      </c>
      <c r="B244" s="29"/>
      <c r="C244" s="29" t="s">
        <v>192</v>
      </c>
      <c r="D244" s="26" t="s">
        <v>198</v>
      </c>
      <c r="E244" s="29"/>
      <c r="F244" s="30"/>
    </row>
    <row r="245" spans="1:6" s="15" customFormat="1" ht="38.25" hidden="1">
      <c r="A245" s="69" t="s">
        <v>179</v>
      </c>
      <c r="B245" s="29"/>
      <c r="C245" s="29" t="s">
        <v>192</v>
      </c>
      <c r="D245" s="26" t="s">
        <v>198</v>
      </c>
      <c r="E245" s="29"/>
      <c r="F245" s="30"/>
    </row>
    <row r="246" spans="1:6" s="15" customFormat="1" hidden="1">
      <c r="A246" s="28" t="s">
        <v>199</v>
      </c>
      <c r="B246" s="29"/>
      <c r="C246" s="29" t="s">
        <v>192</v>
      </c>
      <c r="D246" s="26" t="s">
        <v>198</v>
      </c>
      <c r="E246" s="29" t="s">
        <v>26</v>
      </c>
      <c r="F246" s="30"/>
    </row>
    <row r="247" spans="1:6" s="15" customFormat="1" ht="38.25" hidden="1">
      <c r="A247" s="28" t="s">
        <v>200</v>
      </c>
      <c r="B247" s="29"/>
      <c r="C247" s="29" t="s">
        <v>192</v>
      </c>
      <c r="D247" s="26" t="s">
        <v>201</v>
      </c>
      <c r="E247" s="29"/>
      <c r="F247" s="30"/>
    </row>
    <row r="248" spans="1:6" s="15" customFormat="1" ht="38.25" hidden="1">
      <c r="A248" s="69" t="s">
        <v>179</v>
      </c>
      <c r="B248" s="29"/>
      <c r="C248" s="29" t="s">
        <v>192</v>
      </c>
      <c r="D248" s="26" t="s">
        <v>201</v>
      </c>
      <c r="E248" s="29"/>
      <c r="F248" s="30"/>
    </row>
    <row r="249" spans="1:6" s="15" customFormat="1" hidden="1">
      <c r="A249" s="28" t="s">
        <v>199</v>
      </c>
      <c r="B249" s="29"/>
      <c r="C249" s="29" t="s">
        <v>192</v>
      </c>
      <c r="D249" s="26" t="s">
        <v>201</v>
      </c>
      <c r="E249" s="29" t="s">
        <v>26</v>
      </c>
      <c r="F249" s="30"/>
    </row>
    <row r="250" spans="1:6" s="15" customFormat="1" ht="38.25" hidden="1">
      <c r="A250" s="28" t="s">
        <v>200</v>
      </c>
      <c r="B250" s="29"/>
      <c r="C250" s="29" t="s">
        <v>192</v>
      </c>
      <c r="D250" s="26" t="s">
        <v>202</v>
      </c>
      <c r="E250" s="29"/>
      <c r="F250" s="30"/>
    </row>
    <row r="251" spans="1:6" s="15" customFormat="1" ht="38.25" hidden="1">
      <c r="A251" s="69" t="s">
        <v>179</v>
      </c>
      <c r="B251" s="29"/>
      <c r="C251" s="29" t="s">
        <v>192</v>
      </c>
      <c r="D251" s="26" t="s">
        <v>202</v>
      </c>
      <c r="E251" s="29"/>
      <c r="F251" s="30"/>
    </row>
    <row r="252" spans="1:6" s="15" customFormat="1" ht="1.1499999999999999" customHeight="1">
      <c r="A252" s="28" t="s">
        <v>199</v>
      </c>
      <c r="B252" s="29"/>
      <c r="C252" s="29" t="s">
        <v>192</v>
      </c>
      <c r="D252" s="26" t="s">
        <v>202</v>
      </c>
      <c r="E252" s="29" t="s">
        <v>26</v>
      </c>
      <c r="F252" s="30"/>
    </row>
    <row r="253" spans="1:6" s="9" customFormat="1" ht="20.45" customHeight="1">
      <c r="A253" s="22" t="s">
        <v>203</v>
      </c>
      <c r="B253" s="23"/>
      <c r="C253" s="23" t="s">
        <v>204</v>
      </c>
      <c r="D253" s="23"/>
      <c r="E253" s="23"/>
      <c r="F253" s="24">
        <f>F254</f>
        <v>2595</v>
      </c>
    </row>
    <row r="254" spans="1:6" s="9" customFormat="1" ht="21" customHeight="1">
      <c r="A254" s="102" t="s">
        <v>205</v>
      </c>
      <c r="B254" s="23"/>
      <c r="C254" s="23" t="s">
        <v>206</v>
      </c>
      <c r="D254" s="23"/>
      <c r="E254" s="23"/>
      <c r="F254" s="24">
        <f>F255</f>
        <v>2595</v>
      </c>
    </row>
    <row r="255" spans="1:6" s="9" customFormat="1" ht="68.45" customHeight="1">
      <c r="A255" s="80" t="s">
        <v>207</v>
      </c>
      <c r="B255" s="23"/>
      <c r="C255" s="23" t="s">
        <v>206</v>
      </c>
      <c r="D255" s="23" t="s">
        <v>208</v>
      </c>
      <c r="E255" s="23"/>
      <c r="F255" s="24">
        <f>F256</f>
        <v>2595</v>
      </c>
    </row>
    <row r="256" spans="1:6" s="9" customFormat="1" ht="57" customHeight="1">
      <c r="A256" s="102" t="s">
        <v>209</v>
      </c>
      <c r="B256" s="23"/>
      <c r="C256" s="23" t="s">
        <v>206</v>
      </c>
      <c r="D256" s="23" t="s">
        <v>210</v>
      </c>
      <c r="E256" s="23"/>
      <c r="F256" s="24">
        <f>F257+F259+F263+F261</f>
        <v>2595</v>
      </c>
    </row>
    <row r="257" spans="1:6" s="9" customFormat="1" ht="48.6" customHeight="1">
      <c r="A257" s="74" t="s">
        <v>211</v>
      </c>
      <c r="B257" s="40"/>
      <c r="C257" s="40" t="s">
        <v>206</v>
      </c>
      <c r="D257" s="40" t="s">
        <v>212</v>
      </c>
      <c r="E257" s="40"/>
      <c r="F257" s="75">
        <f>F258</f>
        <v>1705</v>
      </c>
    </row>
    <row r="258" spans="1:6" s="15" customFormat="1" ht="36" customHeight="1">
      <c r="A258" s="76" t="s">
        <v>213</v>
      </c>
      <c r="B258" s="41" t="s">
        <v>214</v>
      </c>
      <c r="C258" s="41" t="s">
        <v>206</v>
      </c>
      <c r="D258" s="40" t="s">
        <v>212</v>
      </c>
      <c r="E258" s="41" t="s">
        <v>215</v>
      </c>
      <c r="F258" s="77">
        <v>1705</v>
      </c>
    </row>
    <row r="259" spans="1:6" s="15" customFormat="1" ht="54.6" customHeight="1">
      <c r="A259" s="28" t="s">
        <v>216</v>
      </c>
      <c r="B259" s="29"/>
      <c r="C259" s="29" t="s">
        <v>206</v>
      </c>
      <c r="D259" s="104" t="s">
        <v>217</v>
      </c>
      <c r="E259" s="29"/>
      <c r="F259" s="30">
        <v>890</v>
      </c>
    </row>
    <row r="260" spans="1:6" s="15" customFormat="1" ht="33" customHeight="1">
      <c r="A260" s="28" t="s">
        <v>213</v>
      </c>
      <c r="B260" s="29"/>
      <c r="C260" s="29" t="s">
        <v>206</v>
      </c>
      <c r="D260" s="104" t="s">
        <v>217</v>
      </c>
      <c r="E260" s="29" t="s">
        <v>215</v>
      </c>
      <c r="F260" s="30">
        <v>890</v>
      </c>
    </row>
    <row r="261" spans="1:6" s="15" customFormat="1" ht="33" hidden="1" customHeight="1">
      <c r="A261" s="28" t="s">
        <v>216</v>
      </c>
      <c r="B261" s="29"/>
      <c r="C261" s="29" t="s">
        <v>206</v>
      </c>
      <c r="D261" s="29" t="s">
        <v>217</v>
      </c>
      <c r="E261" s="29"/>
      <c r="F261" s="30"/>
    </row>
    <row r="262" spans="1:6" s="15" customFormat="1" ht="33" hidden="1" customHeight="1">
      <c r="A262" s="28" t="s">
        <v>213</v>
      </c>
      <c r="B262" s="29"/>
      <c r="C262" s="29" t="s">
        <v>206</v>
      </c>
      <c r="D262" s="29" t="s">
        <v>217</v>
      </c>
      <c r="E262" s="29" t="s">
        <v>215</v>
      </c>
      <c r="F262" s="30"/>
    </row>
    <row r="263" spans="1:6" s="15" customFormat="1" ht="0.6" hidden="1" customHeight="1">
      <c r="A263" s="28" t="s">
        <v>218</v>
      </c>
      <c r="B263" s="29"/>
      <c r="C263" s="29" t="s">
        <v>206</v>
      </c>
      <c r="D263" s="26" t="s">
        <v>219</v>
      </c>
      <c r="E263" s="29"/>
      <c r="F263" s="30"/>
    </row>
    <row r="264" spans="1:6" s="15" customFormat="1" ht="28.15" hidden="1" customHeight="1">
      <c r="A264" s="28" t="s">
        <v>220</v>
      </c>
      <c r="B264" s="29"/>
      <c r="C264" s="29" t="s">
        <v>206</v>
      </c>
      <c r="D264" s="26" t="s">
        <v>219</v>
      </c>
      <c r="E264" s="29" t="s">
        <v>215</v>
      </c>
      <c r="F264" s="30"/>
    </row>
    <row r="265" spans="1:6" s="3" customFormat="1" ht="19.899999999999999" customHeight="1">
      <c r="A265" s="22" t="s">
        <v>221</v>
      </c>
      <c r="B265" s="23"/>
      <c r="C265" s="23" t="s">
        <v>222</v>
      </c>
      <c r="D265" s="23"/>
      <c r="E265" s="23"/>
      <c r="F265" s="24">
        <f>F266</f>
        <v>562.29999999999995</v>
      </c>
    </row>
    <row r="266" spans="1:6" s="3" customFormat="1" ht="20.45" customHeight="1">
      <c r="A266" s="102" t="s">
        <v>223</v>
      </c>
      <c r="B266" s="23"/>
      <c r="C266" s="23" t="s">
        <v>224</v>
      </c>
      <c r="D266" s="23"/>
      <c r="E266" s="23"/>
      <c r="F266" s="24">
        <v>562.29999999999995</v>
      </c>
    </row>
    <row r="267" spans="1:6" s="9" customFormat="1" hidden="1">
      <c r="A267" s="22"/>
      <c r="B267" s="23"/>
      <c r="C267" s="23"/>
      <c r="D267" s="23"/>
      <c r="E267" s="23"/>
      <c r="F267" s="24"/>
    </row>
    <row r="268" spans="1:6" s="3" customFormat="1" hidden="1">
      <c r="A268" s="42"/>
      <c r="B268" s="23"/>
      <c r="C268" s="23"/>
      <c r="D268" s="23"/>
      <c r="E268" s="23"/>
      <c r="F268" s="24"/>
    </row>
    <row r="269" spans="1:6" s="9" customFormat="1" ht="72.599999999999994" hidden="1" customHeight="1">
      <c r="A269" s="105"/>
      <c r="B269" s="23"/>
      <c r="C269" s="23"/>
      <c r="D269" s="23"/>
      <c r="E269" s="23"/>
      <c r="F269" s="24"/>
    </row>
    <row r="270" spans="1:6" s="3" customFormat="1" hidden="1">
      <c r="A270" s="32"/>
      <c r="B270" s="26"/>
      <c r="C270" s="26"/>
      <c r="D270" s="26"/>
      <c r="E270" s="26"/>
      <c r="F270" s="27"/>
    </row>
    <row r="271" spans="1:6" s="3" customFormat="1" hidden="1">
      <c r="A271" s="32"/>
      <c r="B271" s="26"/>
      <c r="C271" s="26"/>
      <c r="D271" s="26"/>
      <c r="E271" s="26"/>
      <c r="F271" s="27"/>
    </row>
    <row r="272" spans="1:6" s="3" customFormat="1" ht="29.45" customHeight="1">
      <c r="A272" s="22" t="s">
        <v>75</v>
      </c>
      <c r="B272" s="23"/>
      <c r="C272" s="23" t="s">
        <v>224</v>
      </c>
      <c r="D272" s="23" t="s">
        <v>51</v>
      </c>
      <c r="E272" s="23"/>
      <c r="F272" s="24">
        <f>F273</f>
        <v>562.29999999999995</v>
      </c>
    </row>
    <row r="273" spans="1:6" s="3" customFormat="1" ht="21" customHeight="1">
      <c r="A273" s="22" t="s">
        <v>22</v>
      </c>
      <c r="B273" s="23"/>
      <c r="C273" s="23" t="s">
        <v>224</v>
      </c>
      <c r="D273" s="23" t="s">
        <v>57</v>
      </c>
      <c r="E273" s="23"/>
      <c r="F273" s="24">
        <f>F275</f>
        <v>562.29999999999995</v>
      </c>
    </row>
    <row r="274" spans="1:6" s="3" customFormat="1" ht="19.899999999999999" customHeight="1">
      <c r="A274" s="22" t="s">
        <v>22</v>
      </c>
      <c r="B274" s="23"/>
      <c r="C274" s="23" t="s">
        <v>224</v>
      </c>
      <c r="D274" s="23" t="s">
        <v>76</v>
      </c>
      <c r="E274" s="23"/>
      <c r="F274" s="24">
        <f>F276</f>
        <v>562.29999999999995</v>
      </c>
    </row>
    <row r="275" spans="1:6" s="3" customFormat="1" ht="22.9" customHeight="1">
      <c r="A275" s="32" t="s">
        <v>225</v>
      </c>
      <c r="B275" s="26"/>
      <c r="C275" s="26" t="s">
        <v>224</v>
      </c>
      <c r="D275" s="26" t="s">
        <v>226</v>
      </c>
      <c r="E275" s="26"/>
      <c r="F275" s="27">
        <v>562.29999999999995</v>
      </c>
    </row>
    <row r="276" spans="1:6" s="3" customFormat="1" ht="43.9" customHeight="1">
      <c r="A276" s="32" t="s">
        <v>227</v>
      </c>
      <c r="B276" s="26"/>
      <c r="C276" s="29" t="s">
        <v>224</v>
      </c>
      <c r="D276" s="26" t="s">
        <v>226</v>
      </c>
      <c r="E276" s="29" t="s">
        <v>228</v>
      </c>
      <c r="F276" s="30">
        <v>562.29999999999995</v>
      </c>
    </row>
    <row r="277" spans="1:6" s="3" customFormat="1" hidden="1">
      <c r="A277" s="42" t="s">
        <v>229</v>
      </c>
      <c r="B277" s="23"/>
      <c r="C277" s="36" t="s">
        <v>230</v>
      </c>
      <c r="D277" s="23"/>
      <c r="E277" s="36"/>
      <c r="F277" s="37">
        <f>F278</f>
        <v>0</v>
      </c>
    </row>
    <row r="278" spans="1:6" s="3" customFormat="1" ht="63.75" hidden="1">
      <c r="A278" s="22" t="s">
        <v>113</v>
      </c>
      <c r="B278" s="23"/>
      <c r="C278" s="23" t="s">
        <v>230</v>
      </c>
      <c r="D278" s="23" t="s">
        <v>114</v>
      </c>
      <c r="E278" s="23"/>
      <c r="F278" s="24">
        <f>F279</f>
        <v>0</v>
      </c>
    </row>
    <row r="279" spans="1:6" s="3" customFormat="1" ht="63.75" hidden="1">
      <c r="A279" s="42" t="s">
        <v>231</v>
      </c>
      <c r="B279" s="23"/>
      <c r="C279" s="23" t="s">
        <v>230</v>
      </c>
      <c r="D279" s="23" t="s">
        <v>232</v>
      </c>
      <c r="E279" s="23"/>
      <c r="F279" s="24">
        <f>F280</f>
        <v>0</v>
      </c>
    </row>
    <row r="280" spans="1:6" s="3" customFormat="1" ht="51" hidden="1">
      <c r="A280" s="105" t="s">
        <v>233</v>
      </c>
      <c r="B280" s="23"/>
      <c r="C280" s="23" t="s">
        <v>230</v>
      </c>
      <c r="D280" s="23" t="s">
        <v>234</v>
      </c>
      <c r="E280" s="23"/>
      <c r="F280" s="24">
        <f>F281</f>
        <v>0</v>
      </c>
    </row>
    <row r="281" spans="1:6" s="3" customFormat="1" ht="38.25" hidden="1">
      <c r="A281" s="32" t="s">
        <v>235</v>
      </c>
      <c r="B281" s="26"/>
      <c r="C281" s="26" t="s">
        <v>230</v>
      </c>
      <c r="D281" s="26" t="s">
        <v>236</v>
      </c>
      <c r="E281" s="26"/>
      <c r="F281" s="27"/>
    </row>
    <row r="282" spans="1:6" s="3" customFormat="1" ht="25.5" hidden="1">
      <c r="A282" s="32" t="s">
        <v>227</v>
      </c>
      <c r="B282" s="26"/>
      <c r="C282" s="26" t="s">
        <v>230</v>
      </c>
      <c r="D282" s="26" t="s">
        <v>236</v>
      </c>
      <c r="E282" s="26" t="s">
        <v>228</v>
      </c>
      <c r="F282" s="27"/>
    </row>
    <row r="283" spans="1:6" s="3" customFormat="1" ht="22.15" customHeight="1">
      <c r="A283" s="22" t="s">
        <v>237</v>
      </c>
      <c r="B283" s="23"/>
      <c r="C283" s="23" t="s">
        <v>238</v>
      </c>
      <c r="D283" s="23"/>
      <c r="E283" s="23"/>
      <c r="F283" s="24">
        <f>F287+F293</f>
        <v>1761</v>
      </c>
    </row>
    <row r="284" spans="1:6" s="3" customFormat="1" ht="27.6" hidden="1" customHeight="1">
      <c r="A284" s="102" t="s">
        <v>239</v>
      </c>
      <c r="B284" s="23"/>
      <c r="C284" s="23" t="s">
        <v>240</v>
      </c>
      <c r="D284" s="23"/>
      <c r="E284" s="23"/>
      <c r="F284" s="24"/>
    </row>
    <row r="285" spans="1:6" s="9" customFormat="1" ht="75.75" customHeight="1">
      <c r="A285" s="80" t="s">
        <v>241</v>
      </c>
      <c r="B285" s="23"/>
      <c r="C285" s="23" t="s">
        <v>240</v>
      </c>
      <c r="D285" s="23" t="s">
        <v>242</v>
      </c>
      <c r="E285" s="23"/>
      <c r="F285" s="24">
        <f>F286</f>
        <v>50</v>
      </c>
    </row>
    <row r="286" spans="1:6" s="9" customFormat="1" ht="50.45" customHeight="1">
      <c r="A286" s="102" t="s">
        <v>243</v>
      </c>
      <c r="B286" s="23"/>
      <c r="C286" s="23" t="s">
        <v>240</v>
      </c>
      <c r="D286" s="23" t="s">
        <v>244</v>
      </c>
      <c r="E286" s="23"/>
      <c r="F286" s="24">
        <v>50</v>
      </c>
    </row>
    <row r="287" spans="1:6" s="9" customFormat="1" ht="31.9" customHeight="1">
      <c r="A287" s="103" t="s">
        <v>245</v>
      </c>
      <c r="B287" s="26"/>
      <c r="C287" s="26" t="s">
        <v>240</v>
      </c>
      <c r="D287" s="26" t="s">
        <v>246</v>
      </c>
      <c r="E287" s="26"/>
      <c r="F287" s="27">
        <f>F288</f>
        <v>50</v>
      </c>
    </row>
    <row r="288" spans="1:6" s="15" customFormat="1" ht="48.6" customHeight="1">
      <c r="A288" s="28" t="s">
        <v>25</v>
      </c>
      <c r="B288" s="29"/>
      <c r="C288" s="29" t="s">
        <v>240</v>
      </c>
      <c r="D288" s="26" t="s">
        <v>246</v>
      </c>
      <c r="E288" s="29" t="s">
        <v>26</v>
      </c>
      <c r="F288" s="30">
        <v>50</v>
      </c>
    </row>
    <row r="289" spans="1:6" s="15" customFormat="1" ht="46.15" hidden="1" customHeight="1">
      <c r="A289" s="28" t="s">
        <v>218</v>
      </c>
      <c r="B289" s="29"/>
      <c r="C289" s="26" t="s">
        <v>240</v>
      </c>
      <c r="D289" s="26" t="s">
        <v>247</v>
      </c>
      <c r="E289" s="26"/>
      <c r="F289" s="30"/>
    </row>
    <row r="290" spans="1:6" s="15" customFormat="1" hidden="1">
      <c r="A290" s="28"/>
      <c r="B290" s="29"/>
      <c r="C290" s="26"/>
      <c r="D290" s="26"/>
      <c r="E290" s="26"/>
      <c r="F290" s="30"/>
    </row>
    <row r="291" spans="1:6" s="15" customFormat="1" ht="38.25" hidden="1">
      <c r="A291" s="28" t="s">
        <v>25</v>
      </c>
      <c r="B291" s="29"/>
      <c r="C291" s="29" t="s">
        <v>240</v>
      </c>
      <c r="D291" s="26" t="s">
        <v>247</v>
      </c>
      <c r="E291" s="29" t="s">
        <v>26</v>
      </c>
      <c r="F291" s="30"/>
    </row>
    <row r="292" spans="1:6" s="15" customFormat="1" ht="25.15" hidden="1" customHeight="1">
      <c r="A292" s="106"/>
      <c r="B292" s="36"/>
      <c r="C292" s="36"/>
      <c r="D292" s="23"/>
      <c r="E292" s="36"/>
      <c r="F292" s="37"/>
    </row>
    <row r="293" spans="1:6" s="3" customFormat="1" ht="25.5">
      <c r="A293" s="22" t="s">
        <v>75</v>
      </c>
      <c r="B293" s="23"/>
      <c r="C293" s="23" t="s">
        <v>240</v>
      </c>
      <c r="D293" s="23" t="s">
        <v>51</v>
      </c>
      <c r="E293" s="23"/>
      <c r="F293" s="24">
        <f>F294</f>
        <v>1711</v>
      </c>
    </row>
    <row r="294" spans="1:6" s="3" customFormat="1" ht="14.45" customHeight="1">
      <c r="A294" s="22" t="s">
        <v>22</v>
      </c>
      <c r="B294" s="23"/>
      <c r="C294" s="23" t="s">
        <v>240</v>
      </c>
      <c r="D294" s="23" t="s">
        <v>57</v>
      </c>
      <c r="E294" s="23"/>
      <c r="F294" s="24">
        <f>F297+F299</f>
        <v>1711</v>
      </c>
    </row>
    <row r="295" spans="1:6" s="15" customFormat="1" ht="41.45" hidden="1" customHeight="1">
      <c r="A295" s="28" t="s">
        <v>248</v>
      </c>
      <c r="B295" s="23"/>
      <c r="C295" s="29" t="s">
        <v>249</v>
      </c>
      <c r="D295" s="26" t="s">
        <v>250</v>
      </c>
      <c r="E295" s="29"/>
      <c r="F295" s="37"/>
    </row>
    <row r="296" spans="1:6" s="15" customFormat="1" ht="34.15" hidden="1" customHeight="1">
      <c r="A296" s="28" t="s">
        <v>25</v>
      </c>
      <c r="B296" s="23"/>
      <c r="C296" s="29" t="s">
        <v>249</v>
      </c>
      <c r="D296" s="26" t="s">
        <v>250</v>
      </c>
      <c r="E296" s="29"/>
      <c r="F296" s="30"/>
    </row>
    <row r="297" spans="1:6" s="15" customFormat="1" ht="35.450000000000003" hidden="1" customHeight="1">
      <c r="A297" s="103" t="s">
        <v>211</v>
      </c>
      <c r="B297" s="29"/>
      <c r="C297" s="29" t="s">
        <v>240</v>
      </c>
      <c r="D297" s="26" t="s">
        <v>251</v>
      </c>
      <c r="E297" s="29"/>
      <c r="F297" s="30"/>
    </row>
    <row r="298" spans="1:6" s="15" customFormat="1" ht="31.9" hidden="1" customHeight="1">
      <c r="A298" s="28" t="s">
        <v>220</v>
      </c>
      <c r="B298" s="29"/>
      <c r="C298" s="29" t="s">
        <v>240</v>
      </c>
      <c r="D298" s="26" t="s">
        <v>251</v>
      </c>
      <c r="E298" s="29" t="s">
        <v>215</v>
      </c>
      <c r="F298" s="30"/>
    </row>
    <row r="299" spans="1:6" s="15" customFormat="1" ht="48.6" customHeight="1">
      <c r="A299" s="74" t="s">
        <v>211</v>
      </c>
      <c r="B299" s="41"/>
      <c r="C299" s="41" t="s">
        <v>240</v>
      </c>
      <c r="D299" s="40" t="s">
        <v>252</v>
      </c>
      <c r="E299" s="41"/>
      <c r="F299" s="77">
        <v>1711</v>
      </c>
    </row>
    <row r="300" spans="1:6" s="15" customFormat="1" ht="19.899999999999999" customHeight="1">
      <c r="A300" s="76" t="s">
        <v>213</v>
      </c>
      <c r="B300" s="41"/>
      <c r="C300" s="41" t="s">
        <v>240</v>
      </c>
      <c r="D300" s="40" t="s">
        <v>252</v>
      </c>
      <c r="E300" s="41" t="s">
        <v>215</v>
      </c>
      <c r="F300" s="77">
        <v>1711</v>
      </c>
    </row>
    <row r="301" spans="1:6" s="3" customFormat="1" ht="18" customHeight="1">
      <c r="A301" s="22" t="s">
        <v>253</v>
      </c>
      <c r="B301" s="23"/>
      <c r="C301" s="23"/>
      <c r="D301" s="23"/>
      <c r="E301" s="23"/>
      <c r="F301" s="24">
        <f>F13</f>
        <v>33294.199999999997</v>
      </c>
    </row>
  </sheetData>
  <autoFilter ref="A12:F301"/>
  <mergeCells count="8">
    <mergeCell ref="A7:F7"/>
    <mergeCell ref="A8:F8"/>
    <mergeCell ref="A10:A11"/>
    <mergeCell ref="B10:B11"/>
    <mergeCell ref="C10:C11"/>
    <mergeCell ref="D10:D11"/>
    <mergeCell ref="E10:E11"/>
    <mergeCell ref="F10:F11"/>
  </mergeCells>
  <pageMargins left="0.59027777777777801" right="0.196527777777778" top="0.59027777777777801" bottom="0.59027777777777801" header="0.51180555555555496" footer="0"/>
  <pageSetup paperSize="9" firstPageNumber="0" orientation="portrait" horizontalDpi="300" verticalDpi="30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Прил.9 Ведомст декабрь рсд24</vt:lpstr>
      <vt:lpstr>'Прил.9 Ведомст декабрь рсд24'!_ФильтрБазыДанных</vt:lpstr>
      <vt:lpstr>'Прил.9 Ведомст декабрь рсд24'!Заголовки_для_печати</vt:lpstr>
      <vt:lpstr>'Прил.9 Ведомст декабрь рсд24'!Область_печати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Asus</cp:lastModifiedBy>
  <cp:revision>2</cp:revision>
  <cp:lastPrinted>2019-12-16T06:51:20Z</cp:lastPrinted>
  <dcterms:created xsi:type="dcterms:W3CDTF">2018-12-11T13:55:34Z</dcterms:created>
  <dcterms:modified xsi:type="dcterms:W3CDTF">2019-12-19T14:13:39Z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