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tabRatio="500"/>
  </bookViews>
  <sheets>
    <sheet name="Лист2 (2019)" sheetId="5" r:id="rId1"/>
    <sheet name="Лист1 (2019 проект)" sheetId="4" r:id="rId2"/>
    <sheet name="Лист1 (2019)" sheetId="1" r:id="rId3"/>
    <sheet name="Лист2" sheetId="2" r:id="rId4"/>
    <sheet name="Лист3" sheetId="3" r:id="rId5"/>
  </sheets>
  <definedNames>
    <definedName name="_FilterDatabase_0" localSheetId="1">'Лист1 (2019 проект)'!$A$11:$E$257</definedName>
    <definedName name="_FilterDatabase_0" localSheetId="2">'Лист1 (2019)'!$A$11:$E$256</definedName>
    <definedName name="_FilterDatabase_0" localSheetId="0">'Лист2 (2019)'!$A$11:$E$257</definedName>
    <definedName name="_FilterDatabase_0_0" localSheetId="1">'Лист1 (2019 проект)'!$A$11:$E$257</definedName>
    <definedName name="_FilterDatabase_0_0" localSheetId="2">'Лист1 (2019)'!$A$11:$E$256</definedName>
    <definedName name="_FilterDatabase_0_0" localSheetId="0">'Лист2 (2019)'!$A$11:$E$257</definedName>
    <definedName name="_FilterDatabase_0_0_0" localSheetId="1">'Лист1 (2019 проект)'!$A$11:$E$257</definedName>
    <definedName name="_FilterDatabase_0_0_0" localSheetId="2">'Лист1 (2019)'!$A$11:$E$256</definedName>
    <definedName name="_FilterDatabase_0_0_0" localSheetId="0">'Лист2 (2019)'!$A$11:$E$257</definedName>
    <definedName name="_xlnm._FilterDatabase" localSheetId="1">'Лист1 (2019 проект)'!$A$11:$E$257</definedName>
    <definedName name="_xlnm._FilterDatabase" localSheetId="2">'Лист1 (2019)'!$A$11:$E$256</definedName>
    <definedName name="_xlnm._FilterDatabase" localSheetId="0">'Лист2 (2019)'!$A$11:$E$257</definedName>
    <definedName name="Print_Titles_0" localSheetId="1">'Лист1 (2019 проект)'!$10:$11</definedName>
    <definedName name="Print_Titles_0" localSheetId="2">'Лист1 (2019)'!$10:$11</definedName>
    <definedName name="Print_Titles_0" localSheetId="0">'Лист2 (2019)'!$10:$11</definedName>
    <definedName name="Print_Titles_0_0" localSheetId="1">'Лист1 (2019 проект)'!$10:$11</definedName>
    <definedName name="Print_Titles_0_0" localSheetId="2">'Лист1 (2019)'!$10:$11</definedName>
    <definedName name="Print_Titles_0_0" localSheetId="0">'Лист2 (2019)'!$10:$11</definedName>
    <definedName name="Print_Titles_0_0_0" localSheetId="1">'Лист1 (2019 проект)'!$10:$11</definedName>
    <definedName name="Print_Titles_0_0_0" localSheetId="2">'Лист1 (2019)'!$10:$11</definedName>
    <definedName name="Print_Titles_0_0_0" localSheetId="0">'Лист2 (2019)'!$10:$11</definedName>
    <definedName name="_xlnm.Print_Titles" localSheetId="1">'Лист1 (2019 проект)'!$10:$11</definedName>
    <definedName name="_xlnm.Print_Titles" localSheetId="2">'Лист1 (2019)'!$10:$11</definedName>
    <definedName name="_xlnm.Print_Titles" localSheetId="0">'Лист2 (2019)'!$10:$11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55" i="5"/>
  <c r="E254" s="1"/>
  <c r="E249"/>
  <c r="E248" s="1"/>
  <c r="E238"/>
  <c r="E236"/>
  <c r="E235"/>
  <c r="E230"/>
  <c r="E229" s="1"/>
  <c r="E226"/>
  <c r="E225"/>
  <c r="E223"/>
  <c r="E222" s="1"/>
  <c r="E220"/>
  <c r="E219"/>
  <c r="E215"/>
  <c r="E214" s="1"/>
  <c r="E212"/>
  <c r="E211"/>
  <c r="E209"/>
  <c r="E207"/>
  <c r="E206" s="1"/>
  <c r="E204"/>
  <c r="E202"/>
  <c r="E197"/>
  <c r="E195"/>
  <c r="E194" s="1"/>
  <c r="E189"/>
  <c r="E188" s="1"/>
  <c r="E186"/>
  <c r="E185" s="1"/>
  <c r="E182"/>
  <c r="E180"/>
  <c r="E179" s="1"/>
  <c r="E178"/>
  <c r="E177"/>
  <c r="E173"/>
  <c r="E172" s="1"/>
  <c r="E171" s="1"/>
  <c r="E170" s="1"/>
  <c r="E169" s="1"/>
  <c r="E165"/>
  <c r="E164" s="1"/>
  <c r="E162"/>
  <c r="E155"/>
  <c r="E144"/>
  <c r="E134"/>
  <c r="E132" s="1"/>
  <c r="E131"/>
  <c r="E127"/>
  <c r="E126"/>
  <c r="E125" s="1"/>
  <c r="E124"/>
  <c r="E122"/>
  <c r="E121"/>
  <c r="E119"/>
  <c r="E118" s="1"/>
  <c r="E112"/>
  <c r="E111"/>
  <c r="E110" s="1"/>
  <c r="E109"/>
  <c r="E107"/>
  <c r="E106"/>
  <c r="E105"/>
  <c r="E104"/>
  <c r="E88"/>
  <c r="E84"/>
  <c r="E83" s="1"/>
  <c r="E82" s="1"/>
  <c r="E81"/>
  <c r="E79"/>
  <c r="E77" s="1"/>
  <c r="E76"/>
  <c r="E68"/>
  <c r="E65"/>
  <c r="E63"/>
  <c r="E61" s="1"/>
  <c r="E60"/>
  <c r="E32"/>
  <c r="E31" s="1"/>
  <c r="E30" s="1"/>
  <c r="E29"/>
  <c r="E15"/>
  <c r="E14" s="1"/>
  <c r="E13"/>
  <c r="E12"/>
  <c r="E201" i="4"/>
  <c r="E200" s="1"/>
  <c r="E13"/>
  <c r="E12" s="1"/>
  <c r="E150"/>
  <c r="E155"/>
  <c r="E164"/>
  <c r="E165"/>
  <c r="E236"/>
  <c r="E235" s="1"/>
  <c r="E255"/>
  <c r="E254" s="1"/>
  <c r="E249"/>
  <c r="E248" s="1"/>
  <c r="E238"/>
  <c r="E230"/>
  <c r="E229" s="1"/>
  <c r="E226"/>
  <c r="E225"/>
  <c r="E223"/>
  <c r="E222" s="1"/>
  <c r="E220"/>
  <c r="E219" s="1"/>
  <c r="E215"/>
  <c r="E214" s="1"/>
  <c r="E212"/>
  <c r="E211" s="1"/>
  <c r="E209"/>
  <c r="E207"/>
  <c r="E204"/>
  <c r="E202"/>
  <c r="E197"/>
  <c r="E195"/>
  <c r="E189"/>
  <c r="E188" s="1"/>
  <c r="E186"/>
  <c r="E185" s="1"/>
  <c r="E182"/>
  <c r="E180"/>
  <c r="E179" s="1"/>
  <c r="E178"/>
  <c r="E177" s="1"/>
  <c r="E173"/>
  <c r="E172" s="1"/>
  <c r="E171" s="1"/>
  <c r="E170" s="1"/>
  <c r="E162"/>
  <c r="E144"/>
  <c r="E134"/>
  <c r="E132" s="1"/>
  <c r="E131"/>
  <c r="E127"/>
  <c r="E126" s="1"/>
  <c r="E125" s="1"/>
  <c r="E124"/>
  <c r="E122"/>
  <c r="E109" s="1"/>
  <c r="E119"/>
  <c r="E118" s="1"/>
  <c r="E112"/>
  <c r="E111" s="1"/>
  <c r="E110" s="1"/>
  <c r="E107"/>
  <c r="E106" s="1"/>
  <c r="E105"/>
  <c r="E104"/>
  <c r="E88"/>
  <c r="E84"/>
  <c r="E83" s="1"/>
  <c r="E82" s="1"/>
  <c r="E81"/>
  <c r="E79"/>
  <c r="E78" s="1"/>
  <c r="E76"/>
  <c r="E68"/>
  <c r="E65"/>
  <c r="E63"/>
  <c r="E61" s="1"/>
  <c r="E60"/>
  <c r="E32"/>
  <c r="E31" s="1"/>
  <c r="E30" s="1"/>
  <c r="E29"/>
  <c r="E15"/>
  <c r="E14" s="1"/>
  <c r="E177" i="1"/>
  <c r="E176" s="1"/>
  <c r="E168" s="1"/>
  <c r="E13"/>
  <c r="E12" s="1"/>
  <c r="E235"/>
  <c r="E234" s="1"/>
  <c r="E150" i="5" l="1"/>
  <c r="E201"/>
  <c r="E200" s="1"/>
  <c r="E199" s="1"/>
  <c r="E257" s="1"/>
  <c r="E78"/>
  <c r="E169" i="4"/>
  <c r="E194"/>
  <c r="E206"/>
  <c r="E199" s="1"/>
  <c r="E121"/>
  <c r="E77"/>
  <c r="E88" i="1"/>
  <c r="E254"/>
  <c r="E253" s="1"/>
  <c r="E248"/>
  <c r="E247" s="1"/>
  <c r="E237"/>
  <c r="E229"/>
  <c r="E228" s="1"/>
  <c r="E225"/>
  <c r="E224" s="1"/>
  <c r="E222"/>
  <c r="E221" s="1"/>
  <c r="E219"/>
  <c r="E218" s="1"/>
  <c r="E214"/>
  <c r="E213"/>
  <c r="E211"/>
  <c r="E210" s="1"/>
  <c r="E208"/>
  <c r="E206"/>
  <c r="E205" s="1"/>
  <c r="E203"/>
  <c r="E201"/>
  <c r="E196"/>
  <c r="E194"/>
  <c r="E188"/>
  <c r="E187" s="1"/>
  <c r="E185"/>
  <c r="E184" s="1"/>
  <c r="E181"/>
  <c r="E179"/>
  <c r="E172"/>
  <c r="E171"/>
  <c r="E170" s="1"/>
  <c r="E169" s="1"/>
  <c r="E161"/>
  <c r="E150" s="1"/>
  <c r="E144"/>
  <c r="E134"/>
  <c r="E132"/>
  <c r="E131"/>
  <c r="E127"/>
  <c r="E126" s="1"/>
  <c r="E125" s="1"/>
  <c r="E124"/>
  <c r="E122"/>
  <c r="E121" s="1"/>
  <c r="E119"/>
  <c r="E118" s="1"/>
  <c r="E112"/>
  <c r="E111" s="1"/>
  <c r="E110" s="1"/>
  <c r="E109"/>
  <c r="E107"/>
  <c r="E105" s="1"/>
  <c r="E104"/>
  <c r="E84"/>
  <c r="E83" s="1"/>
  <c r="E82" s="1"/>
  <c r="E81"/>
  <c r="E79"/>
  <c r="E77" s="1"/>
  <c r="E78"/>
  <c r="E76"/>
  <c r="E68"/>
  <c r="E65"/>
  <c r="E63"/>
  <c r="E61" s="1"/>
  <c r="E60"/>
  <c r="E32"/>
  <c r="E31" s="1"/>
  <c r="E30" s="1"/>
  <c r="E29"/>
  <c r="E15"/>
  <c r="E14" s="1"/>
  <c r="E257" i="4" l="1"/>
  <c r="E178" i="1"/>
  <c r="E193"/>
  <c r="E106"/>
  <c r="E200"/>
  <c r="E199" s="1"/>
  <c r="E198" s="1"/>
  <c r="E256" s="1"/>
</calcChain>
</file>

<file path=xl/sharedStrings.xml><?xml version="1.0" encoding="utf-8"?>
<sst xmlns="http://schemas.openxmlformats.org/spreadsheetml/2006/main" count="1632" uniqueCount="276">
  <si>
    <t xml:space="preserve">Приложение №7 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</si>
  <si>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</si>
  <si>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</si>
  <si>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</si>
  <si>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</si>
  <si>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 2019 год</t>
  </si>
  <si>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</si>
  <si>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</si>
  <si>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</si>
  <si>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</si>
  <si>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</si>
  <si>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</si>
  <si>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</si>
  <si>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</si>
  <si>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</si>
  <si>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</si>
  <si>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</si>
  <si>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</si>
  <si>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01 0 01 00000</t>
  </si>
  <si>
    <t>Ремонт автомобильной дороги   по деревне Гостинополье от дороги регионального значения «Гостинополье-Морозово» до  дома  №  22 по ул.Переезд Волховского района Ленинградской области,</t>
  </si>
  <si>
    <t>Иные закупки товаров, работ и услуг для обеспечения государственных (муниципальных)нужд</t>
  </si>
  <si>
    <t>0 1 0 01 10010</t>
  </si>
  <si>
    <t>Дорожное хозяйство (дорожные фонды)</t>
  </si>
  <si>
    <t>0409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</si>
  <si>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</si>
  <si>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0 1 1 01 S0880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</si>
  <si>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</si>
  <si>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Иные закупки товаров, работ и услуг для обеспечения государственных (муниципальных) нужд</t>
  </si>
  <si>
    <t>Капитальный ремонт и ремонт автомобильных дорог общего пользования местного значения</t>
  </si>
  <si>
    <t>0 1 0 01 S0140</t>
  </si>
  <si>
    <t>0 1 1 01 S0140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</si>
  <si>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2019 год"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</si>
  <si>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</si>
  <si>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</si>
  <si>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</si>
  <si>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</si>
  <si>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0 409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</si>
  <si>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</si>
  <si>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01 2 01 S0160</t>
  </si>
  <si>
    <t>Коммунальное хозяйство</t>
  </si>
  <si>
    <t>0 502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</si>
  <si>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</si>
  <si>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01 2 01 70160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</si>
  <si>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</si>
  <si>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</si>
  <si>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</si>
  <si>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 xml:space="preserve">Основное мероприятие "Организация и содержание уличного освещения населенных пунктов" </t>
  </si>
  <si>
    <t>01 2 02 00000</t>
  </si>
  <si>
    <t xml:space="preserve"> </t>
  </si>
  <si>
    <t xml:space="preserve">Мероприятие по организации и содержанию уличного освещения населенных пунктов </t>
  </si>
  <si>
    <t>01 2 02 10200</t>
  </si>
  <si>
    <t>Благоустройство</t>
  </si>
  <si>
    <t>0 503</t>
  </si>
  <si>
    <t>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области"</t>
  </si>
  <si>
    <t>01 2 00 00000</t>
  </si>
  <si>
    <t>Приобретение дизельгенератора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</si>
  <si>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</si>
  <si>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>01 3 01 03010</t>
  </si>
  <si>
    <t>Выплаты физическим лицам</t>
  </si>
  <si>
    <t>Социальные выплаты гражданам, кроме публичных нормативных социальных выплат</t>
  </si>
  <si>
    <t>1003</t>
  </si>
  <si>
    <t>01 3 02 S0140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</si>
  <si>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</si>
  <si>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01 3 02 S4390</t>
  </si>
  <si>
    <t>0503</t>
  </si>
  <si>
    <t>01 3 02 00000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</si>
  <si>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</si>
  <si>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</si>
  <si>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</si>
  <si>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02 0 00  00000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</si>
  <si>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</si>
  <si>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02 0 01  00000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</si>
  <si>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</si>
  <si>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02 0 01  10020</t>
  </si>
  <si>
    <t>Другие вопросы в области национальной экономики</t>
  </si>
  <si>
    <t>0412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</si>
  <si>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</si>
  <si>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</si>
  <si>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>03 0 01 00000</t>
  </si>
  <si>
    <t>03 0 01 10030</t>
  </si>
  <si>
    <t>Обеспечение пожарной безопасности</t>
  </si>
  <si>
    <t>0310</t>
  </si>
  <si>
    <t>На подготовку и выполнения тушения лесных и торфяных пожаров</t>
  </si>
  <si>
    <t>03 0 01 60110</t>
  </si>
  <si>
    <t>Районный бюджет</t>
  </si>
  <si>
    <t>03 0 01 70880</t>
  </si>
  <si>
    <t>Муниципальная  программа "Противодействие коррупции в муниципальном образовании Вындиноостровское сельское поселение на 2018-2019 годы"</t>
  </si>
  <si>
    <t>04 0 00 00000</t>
  </si>
  <si>
    <t>04 0 01 00000</t>
  </si>
  <si>
    <t>04 0 01 10040</t>
  </si>
  <si>
    <t>Другие общегосударственные вопросы</t>
  </si>
  <si>
    <t>0113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</si>
  <si>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 годы.</t>
  </si>
  <si>
    <t>05 0 00 00000</t>
  </si>
  <si>
    <t>05 0 01 00000</t>
  </si>
  <si>
    <t>Hа комплекс мероприятий по борьбе с борщевиком Сосновского механическим путем</t>
  </si>
  <si>
    <t>05 0 01 10050</t>
  </si>
  <si>
    <t>Hа комплекс мероприятий по борьбе с борщевиком Сосновского</t>
  </si>
  <si>
    <t>05 0 01 74310</t>
  </si>
  <si>
    <t>05 0 0174310</t>
  </si>
  <si>
    <t>Муниципальная программа "Формирование комфортной городской среды на территории МО Вындиноостровское сельское поселение на 2018-2022 годы""</t>
  </si>
  <si>
    <t>06 0 00 00000</t>
  </si>
  <si>
    <t xml:space="preserve">На мероприятия по профилактике асоциального поведения в молодежной среде </t>
  </si>
  <si>
    <t>06 0 01 60290</t>
  </si>
  <si>
    <t>0707</t>
  </si>
  <si>
    <t>На реализацию комплекса мер по профилактике правонарушений и рискованого поведения в молодежной среде</t>
  </si>
  <si>
    <t>06 0 01 74350</t>
  </si>
  <si>
    <t>06 0 01 S4350</t>
  </si>
  <si>
    <t>Муниципальная  программа "Профилактика терроризма и экстремизма в муниципальном образовании Вындиноостровское сельское поселение  на 2019-2020 годы"</t>
  </si>
  <si>
    <t>07 0 00 00000</t>
  </si>
  <si>
    <t>07 0 01 00000</t>
  </si>
  <si>
    <t xml:space="preserve">Мероприятие по усилению антитеррористической защищенности объектов социальной сферы </t>
  </si>
  <si>
    <t>07 0 01 10070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</si>
  <si>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</si>
  <si>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</si>
  <si>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программа "Развитие культуры в муниципальном образовании Вындиноостровское сельское поселение   на 2019-2021 годы"</t>
  </si>
  <si>
    <t>08 0 00 00000</t>
  </si>
  <si>
    <t>08 0 01 00000</t>
  </si>
  <si>
    <t xml:space="preserve">Предоставление муниципальным бюджетным учреждениям субсидий на выполнение муниципального задания </t>
  </si>
  <si>
    <t>08 0 01 00170</t>
  </si>
  <si>
    <t xml:space="preserve">Субсидии бюджетным учреждениям </t>
  </si>
  <si>
    <t>Культура</t>
  </si>
  <si>
    <t>0801</t>
  </si>
  <si>
    <t>Основное мероприятие  "Прочие мероприятия в области культуры"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</si>
  <si>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</si>
  <si>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08 0 01 72020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</si>
  <si>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</si>
  <si>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S0170</t>
  </si>
  <si>
    <t>08 0 01 S0360</t>
  </si>
  <si>
    <t>Муниципальная программа "Развитие физической культуры и  спорта в муниципальном образовании Вындиноостровское сельское поселение  на 2019-2021 годы"</t>
  </si>
  <si>
    <t>09 0 00  00000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</si>
  <si>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</si>
  <si>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</si>
  <si>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>Мероприятие по проведению спортивных мероприятий с участием различных категорий населения</t>
  </si>
  <si>
    <t>09 0 01 10090</t>
  </si>
  <si>
    <t>Иные закупки товаров, работ и услуг для обеспечения  государственных (муниципальных)нужд</t>
  </si>
  <si>
    <t xml:space="preserve">Физическая культура </t>
  </si>
  <si>
    <t>09 0 01 72020</t>
  </si>
  <si>
    <t>Муниципальная программа "Устойчивое развитие территорий  сельских населенных пунктов  муниципального образования Вындиноостровское сельское поселение на 2016-2018 годы"</t>
  </si>
  <si>
    <t>10 0 00 00000</t>
  </si>
  <si>
    <t xml:space="preserve">Основное мероприятие "Создание комфортных условий жизнедеятельности в сельской местности" </t>
  </si>
  <si>
    <t>10 0 01 00000</t>
  </si>
  <si>
    <t>10 0 01 S0140</t>
  </si>
  <si>
    <t>Иные закупки товаров, работ и услуг для обеспечения  государственных нужд</t>
  </si>
  <si>
    <t>Муниципальная программа "Устойчивое развитие территорий населенных пунктов муниципального образования Вындиноостровское сельское поселение  на 2018год"</t>
  </si>
  <si>
    <t>12 0 00 00000</t>
  </si>
  <si>
    <t>Основное мероприятие "Благоустройство, организация и содержание уличного освещения населенных пунктов, являющихся административными центрами"</t>
  </si>
  <si>
    <t>12 0 01 00000</t>
  </si>
  <si>
    <t>12 0 01 S0880</t>
  </si>
  <si>
    <t>Основное мероприятие "Создание комфортных условий жизнедеятельности в сельской местности, являющейся административным центром"</t>
  </si>
  <si>
    <t>12 0 02 00000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</si>
  <si>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</si>
  <si>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2018 год"</t>
  </si>
  <si>
    <t>13 0 00 00000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</si>
  <si>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</si>
  <si>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</si>
  <si>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</si>
  <si>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Прочая закупка товаров, работ и услуг для обеспечения государственных (муниципальных) нужд</t>
  </si>
  <si>
    <t>На реализацию областного закона от 12 мая 2015 года 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</si>
  <si>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12 0 01 74390</t>
  </si>
  <si>
    <t>Основное мероприятие "Обустройство тротуаров по ул. Центральной в д. Вындин Остров бордюрным камнем и ограждением"</t>
  </si>
  <si>
    <t>13 0 02 00000</t>
  </si>
  <si>
    <t>13 0 02 S4660</t>
  </si>
  <si>
    <t>13 0 02 74660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</si>
  <si>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</si>
  <si>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</si>
  <si>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</si>
  <si>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</si>
  <si>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</si>
  <si>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</si>
  <si>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</si>
  <si>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</si>
  <si>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</si>
  <si>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</si>
  <si>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0104</t>
  </si>
  <si>
    <t>67 2 01 60300</t>
  </si>
  <si>
    <t>Обеспечение деятельности аппаратов органов местного самоуправления</t>
  </si>
  <si>
    <t>67 3 00 00000</t>
  </si>
  <si>
    <t>67 3 01 00000</t>
  </si>
  <si>
    <t>67 3 01 00150</t>
  </si>
  <si>
    <t>0 104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</si>
  <si>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</si>
  <si>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</si>
  <si>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</si>
  <si>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>67 3 01 40010</t>
  </si>
  <si>
    <t xml:space="preserve">Иные межбюджетные трансферты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</si>
  <si>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</si>
  <si>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</si>
  <si>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</si>
  <si>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</si>
  <si>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</si>
  <si>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</si>
  <si>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</si>
  <si>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</si>
  <si>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</si>
  <si>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</si>
  <si>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Обеспечение проведения выборов и референдумов</t>
  </si>
  <si>
    <t>68 9 01 10240</t>
  </si>
  <si>
    <t>0107</t>
  </si>
  <si>
    <t xml:space="preserve">Резервный фонд администрации МО Вындиноостровское сельское поселение </t>
  </si>
  <si>
    <t>68 9 01 10220</t>
  </si>
  <si>
    <t>Резервные средства</t>
  </si>
  <si>
    <t>0111</t>
  </si>
  <si>
    <t>Другие обязательства органов местного самоуправления</t>
  </si>
  <si>
    <t>68 9 01 10190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</si>
  <si>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</si>
  <si>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</si>
  <si>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Мобилизационная и вневойсковая подготовка</t>
  </si>
  <si>
    <t>0203</t>
  </si>
  <si>
    <t xml:space="preserve">Другие вопросы в области национальной безопасности и правоохранительной деятельности </t>
  </si>
  <si>
    <t>68 9 01 10130</t>
  </si>
  <si>
    <t>Защита населения и территории от чрезвычайных ситуаций природного и техногенного характера, гражданская оборона</t>
  </si>
  <si>
    <t>На подготовку и выполнения тушения лесных и торфяных пожаров  в рамках непрограммных расходов</t>
  </si>
  <si>
    <t>68 9 01 60110</t>
  </si>
  <si>
    <t>Иные закупки товаров, работ и услуг для государственных нужд</t>
  </si>
  <si>
    <t xml:space="preserve">Проведение мероприятий по содержанию и ремонту автомобильных дорог </t>
  </si>
  <si>
    <t>68 9 01 10140</t>
  </si>
  <si>
    <t>68 9 01 S0140</t>
  </si>
  <si>
    <t>0502</t>
  </si>
  <si>
    <t>Мероприятия по землеустройству и землепользованию</t>
  </si>
  <si>
    <t>68 9 01 10150</t>
  </si>
  <si>
    <t xml:space="preserve">Другие вопросы в области национальной экономики </t>
  </si>
  <si>
    <t xml:space="preserve">Мероприятия по уплате взносов на капитальный ремонт многоквартирных жилых домов </t>
  </si>
  <si>
    <t>68 9 01 10160</t>
  </si>
  <si>
    <t>Жилищное хозяйство</t>
  </si>
  <si>
    <t>0501</t>
  </si>
  <si>
    <t>Прочие вопросы в жилищном хозяйстве</t>
  </si>
  <si>
    <t>68 9 01 10230</t>
  </si>
  <si>
    <t>Прочие мероприятия по благоустройству сельских поселений</t>
  </si>
  <si>
    <t>68 9 01 10170</t>
  </si>
  <si>
    <t>Уплата прочих налогов, сборов и иных платежей</t>
  </si>
  <si>
    <t>На подготовку и проведение мероприятий, посвященных Дню образования Ленинградской области</t>
  </si>
  <si>
    <t>68 9 01 72030</t>
  </si>
  <si>
    <t>68 9 01 S0880</t>
  </si>
  <si>
    <t>68 9 01S0880</t>
  </si>
  <si>
    <t xml:space="preserve">Оказание иных видов социальной помощи </t>
  </si>
  <si>
    <t>68 9 01 03020</t>
  </si>
  <si>
    <t>Пенсионное обеспечение</t>
  </si>
  <si>
    <t>Субсидии бюджетным учреждениям на иные цели</t>
  </si>
  <si>
    <t>689 01 72020</t>
  </si>
  <si>
    <t>68 9 01 00170</t>
  </si>
  <si>
    <t>Физкультура и спорт</t>
  </si>
  <si>
    <t>ВСЕГО</t>
  </si>
  <si>
    <t>Реализация программ формирования современной городской среды</t>
  </si>
  <si>
    <t>Исполнение судебных актов</t>
  </si>
  <si>
    <t>Основное мероприятие "Федеральный проект "Формирование комфортной городской среды""</t>
  </si>
  <si>
    <t>06 0 F2 00000</t>
  </si>
  <si>
    <t>06 0 F2 55550</t>
  </si>
  <si>
    <t>от 25.12.2018 г №_39</t>
  </si>
  <si>
    <t>Специальные расходы</t>
  </si>
  <si>
    <t>Основное мероприятие "Обучение муниципальных служащих администрации по вопросам противодействия коррупции"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</si>
  <si>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</si>
  <si>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Основное мероприятие "Информационно-пропагандистское противодействие терроризму и экстремизму"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</si>
  <si>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</si>
  <si>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</si>
  <si>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Основное мероприятие;"Капитальный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</si>
  <si>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Основное мероприятие; "Сохранение  и  восстановление  земельных  ресурсов"</t>
  </si>
  <si>
    <t>Основное мероприятие "Предоставление муниципальным бюджетным учреждениям субсидий на выполнение муниципального задания и иные цели"</t>
  </si>
  <si>
    <t>в ред. от 07.02.2019 г№___</t>
  </si>
  <si>
    <t>68 9 01 S0160</t>
  </si>
  <si>
    <t>проект</t>
  </si>
  <si>
    <t>в ред. от 00.04.2019 г№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</si>
  <si>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2019 год»</t>
  </si>
  <si>
    <t xml:space="preserve">Основное мероприятие "Ремонт щебеночного покрытия  автомобильной дороги по ул.Зеленая в д.Морозово Волховского района Ленинградской области" 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</si>
  <si>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</si>
  <si>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Основное мероприятие "Организация площадок для сбора ТКО с установкой 5 штук контейнеров в д.Морозово, д.Гостинополье, д.Вольково, д.Бор
- Спил деревьев в д.Вольково (8 шт), в д.Бороничево (10 шт), в д.Гостинополье (2шт.)"</t>
  </si>
  <si>
    <t>14 0 00 00000</t>
  </si>
  <si>
    <t>14 0 02 00000</t>
  </si>
  <si>
    <t>14 0 02 S4770</t>
  </si>
  <si>
    <t>14 0 01 S4770</t>
  </si>
  <si>
    <t>14 0 01 00000</t>
  </si>
  <si>
    <t>На расчистку дорог в целях ликвидации последствий обильных снегопадов</t>
  </si>
  <si>
    <t>0 1 1 01 60660</t>
  </si>
  <si>
    <t>На подготовку и выполнение тушения лесных и торфяных пожаров</t>
  </si>
  <si>
    <t>в ред. от29.04.2019 г№28</t>
  </si>
  <si>
    <t xml:space="preserve">Основное мероприятие "Организация площадок для сбора ТКО с установкой 5 штук контейнеров в д.Морозово, д.Гостинополье, д.Вольково, д.Бор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</si>
</sst>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10">
    <font>
      <sz val="10"/>
      <name val="Arial"/>
      <charset val="1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0"/>
      <name val="Arial Cyr"/>
      <charset val="204"/>
    </font>
    <font>
      <sz val="14"/>
      <name val="Times New Roman"/>
      <family val="1"/>
      <charset val="1"/>
    </font>
    <font>
      <sz val="14"/>
      <color rgb="FF8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8" fillId="0" borderId="4" xfId="0" applyNumberFormat="1" applyFont="1" applyBorder="1" applyAlignment="1" applyProtection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257"/>
  <sheetViews>
    <sheetView tabSelected="1" topLeftCell="A229" zoomScale="81" zoomScaleNormal="81" workbookViewId="0">
      <selection activeCell="A158" sqref="A158"/>
    </sheetView>
  </sheetViews>
  <sheetFormatPr defaultRowHeight="18"/>
  <cols>
    <col min="1" max="1" width="117.21875" style="29" customWidth="1"/>
    <col min="2" max="2" width="28.44140625" style="2" customWidth="1"/>
    <col min="3" max="3" width="17.21875" style="2" customWidth="1"/>
    <col min="4" max="4" width="16.77734375" style="2" customWidth="1"/>
    <col min="5" max="5" width="24" style="3" customWidth="1"/>
    <col min="6" max="1022" width="9.109375" style="29" customWidth="1"/>
    <col min="1023" max="1025" width="9.109375" customWidth="1"/>
  </cols>
  <sheetData>
    <row r="1" spans="1:5">
      <c r="E1" s="4" t="s">
        <v>0</v>
      </c>
    </row>
    <row r="2" spans="1:5">
      <c r="A2" s="5"/>
      <c r="E2" s="4" t="s">
        <v>1</v>
      </c>
    </row>
    <row r="3" spans="1:5">
      <c r="A3" s="5"/>
      <c r="E3" s="4" t="s">
        <v>2</v>
      </c>
    </row>
    <row r="4" spans="1:5">
      <c r="A4" s="5"/>
      <c r="E4" s="4" t="s">
        <v>3</v>
      </c>
    </row>
    <row r="5" spans="1:5">
      <c r="A5" s="5"/>
      <c r="E5" s="4" t="s">
        <v>248</v>
      </c>
    </row>
    <row r="6" spans="1:5">
      <c r="A6" s="5"/>
      <c r="C6" s="6"/>
      <c r="E6" s="6" t="s">
        <v>274</v>
      </c>
    </row>
    <row r="7" spans="1:5" ht="100.8" customHeight="1">
      <c r="A7" s="85" t="s">
        <v>4</v>
      </c>
      <c r="B7" s="85"/>
      <c r="C7" s="85"/>
      <c r="D7" s="85"/>
      <c r="E7" s="85"/>
    </row>
    <row r="8" spans="1:5">
      <c r="A8" s="86" t="s">
        <v>5</v>
      </c>
      <c r="B8" s="86"/>
      <c r="C8" s="86"/>
      <c r="D8" s="86"/>
      <c r="E8" s="86"/>
    </row>
    <row r="9" spans="1:5">
      <c r="A9" s="5"/>
      <c r="E9" s="7"/>
    </row>
    <row r="10" spans="1:5" ht="34.799999999999997">
      <c r="A10" s="8" t="s">
        <v>6</v>
      </c>
      <c r="B10" s="9" t="s">
        <v>7</v>
      </c>
      <c r="C10" s="9" t="s">
        <v>8</v>
      </c>
      <c r="D10" s="8" t="s">
        <v>9</v>
      </c>
      <c r="E10" s="10" t="s">
        <v>10</v>
      </c>
    </row>
    <row r="11" spans="1:5">
      <c r="A11" s="11" t="s">
        <v>11</v>
      </c>
      <c r="B11" s="11" t="s">
        <v>12</v>
      </c>
      <c r="C11" s="11" t="s">
        <v>13</v>
      </c>
      <c r="D11" s="11" t="s">
        <v>14</v>
      </c>
      <c r="E11" s="12" t="s">
        <v>15</v>
      </c>
    </row>
    <row r="12" spans="1:5" ht="52.2">
      <c r="A12" s="13" t="s">
        <v>16</v>
      </c>
      <c r="B12" s="14" t="s">
        <v>17</v>
      </c>
      <c r="C12" s="8"/>
      <c r="D12" s="8"/>
      <c r="E12" s="15">
        <f>E13</f>
        <v>1098.3</v>
      </c>
    </row>
    <row r="13" spans="1:5" ht="36">
      <c r="A13" s="56" t="s">
        <v>254</v>
      </c>
      <c r="B13" s="17" t="s">
        <v>18</v>
      </c>
      <c r="C13" s="35"/>
      <c r="D13" s="35"/>
      <c r="E13" s="19">
        <f>E16+E19+E20+E25+E28</f>
        <v>1098.3</v>
      </c>
    </row>
    <row r="14" spans="1:5" ht="37.200000000000003" customHeight="1">
      <c r="A14" s="33" t="s">
        <v>19</v>
      </c>
      <c r="B14" s="17" t="s">
        <v>21</v>
      </c>
      <c r="C14" s="34"/>
      <c r="D14" s="34"/>
      <c r="E14" s="36">
        <f>E15</f>
        <v>555.6</v>
      </c>
    </row>
    <row r="15" spans="1:5" ht="21" customHeight="1">
      <c r="A15" s="22" t="s">
        <v>20</v>
      </c>
      <c r="B15" s="17" t="s">
        <v>21</v>
      </c>
      <c r="C15" s="34">
        <v>240</v>
      </c>
      <c r="D15" s="23"/>
      <c r="E15" s="36">
        <f>E16</f>
        <v>555.6</v>
      </c>
    </row>
    <row r="16" spans="1:5" ht="20.399999999999999" customHeight="1">
      <c r="A16" s="33" t="s">
        <v>22</v>
      </c>
      <c r="B16" s="17" t="s">
        <v>21</v>
      </c>
      <c r="C16" s="34">
        <v>240</v>
      </c>
      <c r="D16" s="23" t="s">
        <v>23</v>
      </c>
      <c r="E16" s="36">
        <v>555.6</v>
      </c>
    </row>
    <row r="17" spans="1:1024" ht="54" hidden="1">
      <c r="A17" s="33" t="s">
        <v>24</v>
      </c>
      <c r="B17" s="17" t="s">
        <v>25</v>
      </c>
      <c r="C17" s="34"/>
      <c r="D17" s="23"/>
      <c r="E17" s="36"/>
    </row>
    <row r="18" spans="1:1024" hidden="1">
      <c r="A18" s="22" t="s">
        <v>20</v>
      </c>
      <c r="B18" s="17" t="s">
        <v>25</v>
      </c>
      <c r="C18" s="34">
        <v>240</v>
      </c>
      <c r="D18" s="23"/>
      <c r="E18" s="36"/>
    </row>
    <row r="19" spans="1:1024" hidden="1">
      <c r="A19" s="33" t="s">
        <v>22</v>
      </c>
      <c r="B19" s="17" t="s">
        <v>25</v>
      </c>
      <c r="C19" s="34">
        <v>240</v>
      </c>
      <c r="D19" s="23" t="s">
        <v>23</v>
      </c>
      <c r="E19" s="36"/>
    </row>
    <row r="20" spans="1:1024" ht="36" hidden="1">
      <c r="A20" s="33" t="s">
        <v>26</v>
      </c>
      <c r="B20" s="17" t="s">
        <v>25</v>
      </c>
      <c r="C20" s="34"/>
      <c r="D20" s="23"/>
      <c r="E20" s="36"/>
    </row>
    <row r="21" spans="1:1024" hidden="1">
      <c r="A21" s="22" t="s">
        <v>27</v>
      </c>
      <c r="B21" s="17" t="s">
        <v>25</v>
      </c>
      <c r="C21" s="34">
        <v>240</v>
      </c>
      <c r="D21" s="23"/>
      <c r="E21" s="36"/>
    </row>
    <row r="22" spans="1:1024" hidden="1">
      <c r="A22" s="33" t="s">
        <v>22</v>
      </c>
      <c r="B22" s="17" t="s">
        <v>25</v>
      </c>
      <c r="C22" s="34">
        <v>240</v>
      </c>
      <c r="D22" s="23" t="s">
        <v>23</v>
      </c>
      <c r="E22" s="36"/>
    </row>
    <row r="23" spans="1:1024" s="29" customFormat="1" ht="21.6" customHeight="1">
      <c r="A23" s="24" t="s">
        <v>28</v>
      </c>
      <c r="B23" s="25" t="s">
        <v>29</v>
      </c>
      <c r="C23" s="26"/>
      <c r="D23" s="27"/>
      <c r="E23" s="28">
        <v>342.7</v>
      </c>
      <c r="AMI23"/>
      <c r="AMJ23"/>
    </row>
    <row r="24" spans="1:1024" ht="21.6" customHeight="1">
      <c r="A24" s="22" t="s">
        <v>27</v>
      </c>
      <c r="B24" s="17" t="s">
        <v>29</v>
      </c>
      <c r="C24" s="34">
        <v>240</v>
      </c>
      <c r="D24" s="23"/>
      <c r="E24" s="36">
        <v>342.7</v>
      </c>
    </row>
    <row r="25" spans="1:1024">
      <c r="A25" s="33" t="s">
        <v>22</v>
      </c>
      <c r="B25" s="17" t="s">
        <v>29</v>
      </c>
      <c r="C25" s="34">
        <v>240</v>
      </c>
      <c r="D25" s="23" t="s">
        <v>23</v>
      </c>
      <c r="E25" s="36">
        <v>342.7</v>
      </c>
    </row>
    <row r="26" spans="1:1024" ht="33.6" customHeight="1">
      <c r="A26" s="33" t="s">
        <v>271</v>
      </c>
      <c r="B26" s="17" t="s">
        <v>272</v>
      </c>
      <c r="C26" s="34"/>
      <c r="D26" s="23"/>
      <c r="E26" s="36">
        <v>200</v>
      </c>
    </row>
    <row r="27" spans="1:1024" ht="54.6" customHeight="1">
      <c r="A27" s="22" t="s">
        <v>27</v>
      </c>
      <c r="B27" s="17" t="s">
        <v>272</v>
      </c>
      <c r="C27" s="34">
        <v>240</v>
      </c>
      <c r="D27" s="23"/>
      <c r="E27" s="36">
        <v>200</v>
      </c>
    </row>
    <row r="28" spans="1:1024" ht="46.8" customHeight="1">
      <c r="A28" s="33" t="s">
        <v>22</v>
      </c>
      <c r="B28" s="17" t="s">
        <v>272</v>
      </c>
      <c r="C28" s="34">
        <v>240</v>
      </c>
      <c r="D28" s="23" t="s">
        <v>23</v>
      </c>
      <c r="E28" s="36">
        <v>200</v>
      </c>
    </row>
    <row r="29" spans="1:1024" ht="69.599999999999994">
      <c r="A29" s="30" t="s">
        <v>31</v>
      </c>
      <c r="B29" s="34" t="s">
        <v>32</v>
      </c>
      <c r="C29" s="34"/>
      <c r="D29" s="23"/>
      <c r="E29" s="31">
        <f>E33</f>
        <v>1463.2</v>
      </c>
    </row>
    <row r="30" spans="1:1024" ht="52.2" customHeight="1">
      <c r="A30" s="32" t="s">
        <v>255</v>
      </c>
      <c r="B30" s="34" t="s">
        <v>33</v>
      </c>
      <c r="C30" s="35"/>
      <c r="D30" s="35"/>
      <c r="E30" s="36">
        <f>E31</f>
        <v>1463.2</v>
      </c>
    </row>
    <row r="31" spans="1:1024" s="29" customFormat="1" ht="66" customHeight="1">
      <c r="A31" s="33" t="s">
        <v>34</v>
      </c>
      <c r="B31" s="34" t="s">
        <v>35</v>
      </c>
      <c r="C31" s="35"/>
      <c r="D31" s="35"/>
      <c r="E31" s="36">
        <f>E32</f>
        <v>1463.2</v>
      </c>
      <c r="AMI31"/>
      <c r="AMJ31"/>
    </row>
    <row r="32" spans="1:1024">
      <c r="A32" s="22" t="s">
        <v>27</v>
      </c>
      <c r="B32" s="34" t="s">
        <v>35</v>
      </c>
      <c r="C32" s="34">
        <v>240</v>
      </c>
      <c r="D32" s="34"/>
      <c r="E32" s="36">
        <f>E33</f>
        <v>1463.2</v>
      </c>
    </row>
    <row r="33" spans="1:5">
      <c r="A33" s="33" t="s">
        <v>22</v>
      </c>
      <c r="B33" s="34" t="s">
        <v>35</v>
      </c>
      <c r="C33" s="34">
        <v>240</v>
      </c>
      <c r="D33" s="34" t="s">
        <v>36</v>
      </c>
      <c r="E33" s="36">
        <v>1463.2</v>
      </c>
    </row>
    <row r="34" spans="1:5" ht="7.8" hidden="1" customHeight="1">
      <c r="A34" s="33" t="s">
        <v>37</v>
      </c>
      <c r="B34" s="34" t="s">
        <v>38</v>
      </c>
      <c r="C34" s="34"/>
      <c r="D34" s="34"/>
      <c r="E34" s="36"/>
    </row>
    <row r="35" spans="1:5" hidden="1">
      <c r="A35" s="22" t="s">
        <v>27</v>
      </c>
      <c r="B35" s="34" t="s">
        <v>38</v>
      </c>
      <c r="C35" s="34">
        <v>240</v>
      </c>
      <c r="D35" s="34"/>
      <c r="E35" s="36"/>
    </row>
    <row r="36" spans="1:5" hidden="1">
      <c r="A36" s="22" t="s">
        <v>39</v>
      </c>
      <c r="B36" s="34" t="s">
        <v>38</v>
      </c>
      <c r="C36" s="34">
        <v>240</v>
      </c>
      <c r="D36" s="34" t="s">
        <v>40</v>
      </c>
      <c r="E36" s="36"/>
    </row>
    <row r="37" spans="1:5" ht="36" hidden="1">
      <c r="A37" s="37" t="s">
        <v>41</v>
      </c>
      <c r="B37" s="34" t="s">
        <v>42</v>
      </c>
      <c r="C37" s="34"/>
      <c r="D37" s="34"/>
      <c r="E37" s="36"/>
    </row>
    <row r="38" spans="1:5" hidden="1">
      <c r="A38" s="22" t="s">
        <v>27</v>
      </c>
      <c r="B38" s="34" t="s">
        <v>42</v>
      </c>
      <c r="C38" s="34">
        <v>240</v>
      </c>
      <c r="D38" s="34"/>
      <c r="E38" s="36"/>
    </row>
    <row r="39" spans="1:5" hidden="1">
      <c r="A39" s="22" t="s">
        <v>39</v>
      </c>
      <c r="B39" s="34" t="s">
        <v>42</v>
      </c>
      <c r="C39" s="34">
        <v>240</v>
      </c>
      <c r="D39" s="34" t="s">
        <v>40</v>
      </c>
      <c r="E39" s="36"/>
    </row>
    <row r="40" spans="1:5" ht="36" hidden="1">
      <c r="A40" s="5" t="s">
        <v>43</v>
      </c>
      <c r="B40" s="34" t="s">
        <v>44</v>
      </c>
      <c r="C40" s="34"/>
      <c r="D40" s="34"/>
      <c r="E40" s="36"/>
    </row>
    <row r="41" spans="1:5" ht="7.8" hidden="1" customHeight="1">
      <c r="A41" s="37" t="s">
        <v>45</v>
      </c>
      <c r="B41" s="34" t="s">
        <v>44</v>
      </c>
      <c r="C41" s="34">
        <v>240</v>
      </c>
      <c r="D41" s="34"/>
      <c r="E41" s="36"/>
    </row>
    <row r="42" spans="1:5" ht="7.8" hidden="1" customHeight="1">
      <c r="A42" s="22" t="s">
        <v>39</v>
      </c>
      <c r="B42" s="34" t="s">
        <v>44</v>
      </c>
      <c r="C42" s="34">
        <v>240</v>
      </c>
      <c r="D42" s="34" t="s">
        <v>40</v>
      </c>
      <c r="E42" s="36">
        <v>0</v>
      </c>
    </row>
    <row r="43" spans="1:5" ht="7.8" hidden="1" customHeight="1">
      <c r="A43" s="22" t="s">
        <v>46</v>
      </c>
      <c r="B43" s="34" t="s">
        <v>47</v>
      </c>
      <c r="C43" s="34" t="s">
        <v>48</v>
      </c>
      <c r="D43" s="34"/>
      <c r="E43" s="36"/>
    </row>
    <row r="44" spans="1:5" ht="7.8" hidden="1" customHeight="1">
      <c r="A44" s="22" t="s">
        <v>49</v>
      </c>
      <c r="B44" s="34" t="s">
        <v>50</v>
      </c>
      <c r="C44" s="34"/>
      <c r="D44" s="34"/>
      <c r="E44" s="36"/>
    </row>
    <row r="45" spans="1:5" ht="7.8" hidden="1" customHeight="1">
      <c r="A45" s="22" t="s">
        <v>27</v>
      </c>
      <c r="B45" s="34" t="s">
        <v>50</v>
      </c>
      <c r="C45" s="34">
        <v>240</v>
      </c>
      <c r="D45" s="34"/>
      <c r="E45" s="36"/>
    </row>
    <row r="46" spans="1:5" ht="7.8" hidden="1" customHeight="1">
      <c r="A46" s="22" t="s">
        <v>51</v>
      </c>
      <c r="B46" s="34" t="s">
        <v>50</v>
      </c>
      <c r="C46" s="34">
        <v>240</v>
      </c>
      <c r="D46" s="34" t="s">
        <v>52</v>
      </c>
      <c r="E46" s="36"/>
    </row>
    <row r="47" spans="1:5" ht="7.8" hidden="1" customHeight="1">
      <c r="A47" s="30" t="s">
        <v>53</v>
      </c>
      <c r="B47" s="35" t="s">
        <v>54</v>
      </c>
      <c r="C47" s="35"/>
      <c r="D47" s="38"/>
      <c r="E47" s="31"/>
    </row>
    <row r="48" spans="1:5" ht="7.8" hidden="1" customHeight="1">
      <c r="A48" s="39" t="s">
        <v>55</v>
      </c>
      <c r="B48" s="34" t="s">
        <v>47</v>
      </c>
      <c r="C48" s="34"/>
      <c r="D48" s="23"/>
      <c r="E48" s="36"/>
    </row>
    <row r="49" spans="1:5" ht="7.8" hidden="1" customHeight="1">
      <c r="A49" s="22" t="s">
        <v>56</v>
      </c>
      <c r="B49" s="34" t="s">
        <v>57</v>
      </c>
      <c r="C49" s="34"/>
      <c r="D49" s="23"/>
      <c r="E49" s="36"/>
    </row>
    <row r="50" spans="1:5" ht="7.8" hidden="1" customHeight="1">
      <c r="A50" s="22" t="s">
        <v>58</v>
      </c>
      <c r="B50" s="34" t="s">
        <v>57</v>
      </c>
      <c r="C50" s="34">
        <v>320</v>
      </c>
      <c r="D50" s="23"/>
      <c r="E50" s="36"/>
    </row>
    <row r="51" spans="1:5" ht="7.8" hidden="1" customHeight="1">
      <c r="A51" s="22" t="s">
        <v>59</v>
      </c>
      <c r="B51" s="34" t="s">
        <v>57</v>
      </c>
      <c r="C51" s="34">
        <v>320</v>
      </c>
      <c r="D51" s="23" t="s">
        <v>60</v>
      </c>
      <c r="E51" s="36"/>
    </row>
    <row r="52" spans="1:5" hidden="1">
      <c r="A52" s="22" t="s">
        <v>27</v>
      </c>
      <c r="B52" s="34" t="s">
        <v>61</v>
      </c>
      <c r="C52" s="35">
        <v>240</v>
      </c>
      <c r="D52" s="38"/>
      <c r="E52" s="36"/>
    </row>
    <row r="53" spans="1:5" ht="36" hidden="1">
      <c r="A53" s="22" t="s">
        <v>62</v>
      </c>
      <c r="B53" s="34" t="s">
        <v>63</v>
      </c>
      <c r="C53" s="35"/>
      <c r="D53" s="38"/>
      <c r="E53" s="36"/>
    </row>
    <row r="54" spans="1:5" hidden="1">
      <c r="A54" s="22" t="s">
        <v>27</v>
      </c>
      <c r="B54" s="34" t="s">
        <v>63</v>
      </c>
      <c r="C54" s="34">
        <v>240</v>
      </c>
      <c r="D54" s="23"/>
      <c r="E54" s="36"/>
    </row>
    <row r="55" spans="1:5" hidden="1">
      <c r="A55" s="22" t="s">
        <v>51</v>
      </c>
      <c r="B55" s="34" t="s">
        <v>63</v>
      </c>
      <c r="C55" s="34">
        <v>240</v>
      </c>
      <c r="D55" s="23" t="s">
        <v>64</v>
      </c>
      <c r="E55" s="36"/>
    </row>
    <row r="56" spans="1:5" ht="36" hidden="1">
      <c r="A56" s="22" t="s">
        <v>62</v>
      </c>
      <c r="B56" s="34" t="s">
        <v>65</v>
      </c>
      <c r="C56" s="35"/>
      <c r="D56" s="38"/>
      <c r="E56" s="36"/>
    </row>
    <row r="57" spans="1:5" ht="36" hidden="1">
      <c r="A57" s="22" t="s">
        <v>66</v>
      </c>
      <c r="B57" s="34" t="s">
        <v>67</v>
      </c>
      <c r="C57" s="35"/>
      <c r="D57" s="38"/>
      <c r="E57" s="36"/>
    </row>
    <row r="58" spans="1:5" hidden="1">
      <c r="A58" s="22" t="s">
        <v>27</v>
      </c>
      <c r="B58" s="34" t="s">
        <v>67</v>
      </c>
      <c r="C58" s="34">
        <v>240</v>
      </c>
      <c r="D58" s="23"/>
      <c r="E58" s="36"/>
    </row>
    <row r="59" spans="1:5" hidden="1">
      <c r="A59" s="22" t="s">
        <v>51</v>
      </c>
      <c r="B59" s="34" t="s">
        <v>67</v>
      </c>
      <c r="C59" s="34">
        <v>240</v>
      </c>
      <c r="D59" s="23" t="s">
        <v>64</v>
      </c>
      <c r="E59" s="36"/>
    </row>
    <row r="60" spans="1:5" ht="52.2" hidden="1">
      <c r="A60" s="30" t="s">
        <v>68</v>
      </c>
      <c r="B60" s="35" t="s">
        <v>69</v>
      </c>
      <c r="C60" s="35"/>
      <c r="D60" s="35"/>
      <c r="E60" s="31">
        <f>E64</f>
        <v>0</v>
      </c>
    </row>
    <row r="61" spans="1:5" ht="36" hidden="1">
      <c r="A61" s="33" t="s">
        <v>70</v>
      </c>
      <c r="B61" s="34" t="s">
        <v>71</v>
      </c>
      <c r="C61" s="34"/>
      <c r="D61" s="34"/>
      <c r="E61" s="36">
        <f>E63</f>
        <v>0</v>
      </c>
    </row>
    <row r="62" spans="1:5" ht="36" hidden="1">
      <c r="A62" s="33" t="s">
        <v>72</v>
      </c>
      <c r="B62" s="34" t="s">
        <v>73</v>
      </c>
      <c r="C62" s="34"/>
      <c r="D62" s="34"/>
      <c r="E62" s="36"/>
    </row>
    <row r="63" spans="1:5" hidden="1">
      <c r="A63" s="22" t="s">
        <v>27</v>
      </c>
      <c r="B63" s="34" t="s">
        <v>73</v>
      </c>
      <c r="C63" s="34">
        <v>240</v>
      </c>
      <c r="D63" s="34"/>
      <c r="E63" s="36">
        <f>E64</f>
        <v>0</v>
      </c>
    </row>
    <row r="64" spans="1:5" hidden="1">
      <c r="A64" s="33" t="s">
        <v>74</v>
      </c>
      <c r="B64" s="34" t="s">
        <v>73</v>
      </c>
      <c r="C64" s="34">
        <v>240</v>
      </c>
      <c r="D64" s="23" t="s">
        <v>75</v>
      </c>
      <c r="E64" s="36"/>
    </row>
    <row r="65" spans="1:1024" ht="52.2">
      <c r="A65" s="30" t="s">
        <v>76</v>
      </c>
      <c r="B65" s="35" t="s">
        <v>77</v>
      </c>
      <c r="C65" s="35"/>
      <c r="D65" s="35"/>
      <c r="E65" s="31">
        <f>E69+E72+E75</f>
        <v>40</v>
      </c>
    </row>
    <row r="66" spans="1:1024" ht="36">
      <c r="A66" s="33" t="s">
        <v>253</v>
      </c>
      <c r="B66" s="34" t="s">
        <v>78</v>
      </c>
      <c r="C66" s="34"/>
      <c r="D66" s="34"/>
      <c r="E66" s="36">
        <v>40</v>
      </c>
    </row>
    <row r="67" spans="1:1024" ht="47.4" hidden="1" customHeight="1">
      <c r="A67" s="33"/>
      <c r="B67" s="34" t="s">
        <v>79</v>
      </c>
      <c r="C67" s="34"/>
      <c r="D67" s="34"/>
      <c r="E67" s="36"/>
    </row>
    <row r="68" spans="1:1024">
      <c r="A68" s="22" t="s">
        <v>27</v>
      </c>
      <c r="B68" s="34" t="s">
        <v>79</v>
      </c>
      <c r="C68" s="34">
        <v>240</v>
      </c>
      <c r="D68" s="34"/>
      <c r="E68" s="36">
        <f>E69</f>
        <v>40</v>
      </c>
    </row>
    <row r="69" spans="1:1024">
      <c r="A69" s="33" t="s">
        <v>80</v>
      </c>
      <c r="B69" s="34" t="s">
        <v>79</v>
      </c>
      <c r="C69" s="34">
        <v>240</v>
      </c>
      <c r="D69" s="23" t="s">
        <v>81</v>
      </c>
      <c r="E69" s="36">
        <v>40</v>
      </c>
    </row>
    <row r="70" spans="1:1024" hidden="1">
      <c r="A70" s="33" t="s">
        <v>82</v>
      </c>
      <c r="B70" s="34" t="s">
        <v>78</v>
      </c>
      <c r="C70" s="34"/>
      <c r="D70" s="23"/>
      <c r="E70" s="36"/>
    </row>
    <row r="71" spans="1:1024" hidden="1">
      <c r="A71" s="22" t="s">
        <v>27</v>
      </c>
      <c r="B71" s="34" t="s">
        <v>83</v>
      </c>
      <c r="C71" s="34">
        <v>240</v>
      </c>
      <c r="D71" s="23"/>
      <c r="E71" s="36"/>
    </row>
    <row r="72" spans="1:1024" hidden="1">
      <c r="A72" s="22" t="s">
        <v>84</v>
      </c>
      <c r="B72" s="34" t="s">
        <v>83</v>
      </c>
      <c r="C72" s="34">
        <v>240</v>
      </c>
      <c r="D72" s="23" t="s">
        <v>81</v>
      </c>
      <c r="E72" s="36"/>
    </row>
    <row r="73" spans="1:1024" ht="52.2" hidden="1">
      <c r="A73" s="30" t="s">
        <v>24</v>
      </c>
      <c r="B73" s="35" t="s">
        <v>85</v>
      </c>
      <c r="C73" s="34"/>
      <c r="D73" s="23"/>
      <c r="E73" s="36"/>
    </row>
    <row r="74" spans="1:1024" hidden="1">
      <c r="A74" s="22" t="s">
        <v>27</v>
      </c>
      <c r="B74" s="34" t="s">
        <v>85</v>
      </c>
      <c r="C74" s="34">
        <v>240</v>
      </c>
      <c r="D74" s="34"/>
      <c r="E74" s="36"/>
    </row>
    <row r="75" spans="1:1024" hidden="1">
      <c r="A75" s="33" t="s">
        <v>80</v>
      </c>
      <c r="B75" s="34" t="s">
        <v>85</v>
      </c>
      <c r="C75" s="34">
        <v>240</v>
      </c>
      <c r="D75" s="23" t="s">
        <v>81</v>
      </c>
      <c r="E75" s="36"/>
    </row>
    <row r="76" spans="1:1024" ht="44.4" customHeight="1">
      <c r="A76" s="30" t="s">
        <v>86</v>
      </c>
      <c r="B76" s="35" t="s">
        <v>87</v>
      </c>
      <c r="C76" s="35"/>
      <c r="D76" s="35"/>
      <c r="E76" s="31">
        <f>E80</f>
        <v>5</v>
      </c>
    </row>
    <row r="77" spans="1:1024" ht="48.6" customHeight="1">
      <c r="A77" s="56" t="s">
        <v>250</v>
      </c>
      <c r="B77" s="34" t="s">
        <v>88</v>
      </c>
      <c r="C77" s="34"/>
      <c r="D77" s="34"/>
      <c r="E77" s="36">
        <f>E79</f>
        <v>5</v>
      </c>
    </row>
    <row r="78" spans="1:1024" s="29" customFormat="1" ht="45.6" customHeight="1">
      <c r="A78" s="56" t="s">
        <v>251</v>
      </c>
      <c r="B78" s="34" t="s">
        <v>89</v>
      </c>
      <c r="C78" s="34"/>
      <c r="D78" s="34"/>
      <c r="E78" s="36">
        <f>E79</f>
        <v>5</v>
      </c>
      <c r="AMI78"/>
      <c r="AMJ78"/>
    </row>
    <row r="79" spans="1:1024">
      <c r="A79" s="22" t="s">
        <v>20</v>
      </c>
      <c r="B79" s="34" t="s">
        <v>89</v>
      </c>
      <c r="C79" s="34">
        <v>240</v>
      </c>
      <c r="D79" s="34"/>
      <c r="E79" s="36">
        <f>E80</f>
        <v>5</v>
      </c>
    </row>
    <row r="80" spans="1:1024">
      <c r="A80" s="22" t="s">
        <v>90</v>
      </c>
      <c r="B80" s="34" t="s">
        <v>89</v>
      </c>
      <c r="C80" s="34">
        <v>240</v>
      </c>
      <c r="D80" s="23" t="s">
        <v>91</v>
      </c>
      <c r="E80" s="36">
        <v>5</v>
      </c>
    </row>
    <row r="81" spans="1:5" ht="34.799999999999997">
      <c r="A81" s="13" t="s">
        <v>92</v>
      </c>
      <c r="B81" s="35" t="s">
        <v>93</v>
      </c>
      <c r="C81" s="35"/>
      <c r="D81" s="38"/>
      <c r="E81" s="31">
        <f>E85+E86</f>
        <v>5</v>
      </c>
    </row>
    <row r="82" spans="1:5" ht="28.35" customHeight="1">
      <c r="A82" s="33" t="s">
        <v>256</v>
      </c>
      <c r="B82" s="34" t="s">
        <v>94</v>
      </c>
      <c r="C82" s="34"/>
      <c r="D82" s="23"/>
      <c r="E82" s="36">
        <f>E83</f>
        <v>5</v>
      </c>
    </row>
    <row r="83" spans="1:5">
      <c r="A83" s="33" t="s">
        <v>95</v>
      </c>
      <c r="B83" s="34" t="s">
        <v>96</v>
      </c>
      <c r="C83" s="34"/>
      <c r="D83" s="23"/>
      <c r="E83" s="36">
        <f>E84</f>
        <v>5</v>
      </c>
    </row>
    <row r="84" spans="1:5">
      <c r="A84" s="22" t="s">
        <v>20</v>
      </c>
      <c r="B84" s="34" t="s">
        <v>96</v>
      </c>
      <c r="C84" s="34">
        <v>240</v>
      </c>
      <c r="D84" s="23"/>
      <c r="E84" s="36">
        <f>E85</f>
        <v>5</v>
      </c>
    </row>
    <row r="85" spans="1:5">
      <c r="A85" s="22" t="s">
        <v>51</v>
      </c>
      <c r="B85" s="34" t="s">
        <v>96</v>
      </c>
      <c r="C85" s="34">
        <v>240</v>
      </c>
      <c r="D85" s="23" t="s">
        <v>64</v>
      </c>
      <c r="E85" s="36">
        <v>5</v>
      </c>
    </row>
    <row r="86" spans="1:5" hidden="1">
      <c r="A86" s="33" t="s">
        <v>97</v>
      </c>
      <c r="B86" s="34" t="s">
        <v>98</v>
      </c>
      <c r="C86" s="34"/>
      <c r="D86" s="23"/>
      <c r="E86" s="36"/>
    </row>
    <row r="87" spans="1:5" hidden="1">
      <c r="A87" s="22" t="s">
        <v>20</v>
      </c>
      <c r="B87" s="34" t="s">
        <v>99</v>
      </c>
      <c r="C87" s="34">
        <v>240</v>
      </c>
      <c r="D87" s="23" t="s">
        <v>64</v>
      </c>
      <c r="E87" s="36"/>
    </row>
    <row r="88" spans="1:5" ht="34.799999999999997">
      <c r="A88" s="47" t="s">
        <v>100</v>
      </c>
      <c r="B88" s="48" t="s">
        <v>101</v>
      </c>
      <c r="C88" s="48"/>
      <c r="D88" s="48"/>
      <c r="E88" s="49">
        <f>E93+E97+E100+E103</f>
        <v>100</v>
      </c>
    </row>
    <row r="89" spans="1:5">
      <c r="A89" s="43" t="s">
        <v>245</v>
      </c>
      <c r="B89" s="45" t="s">
        <v>246</v>
      </c>
      <c r="C89" s="50"/>
      <c r="D89" s="50"/>
      <c r="E89" s="51">
        <v>100</v>
      </c>
    </row>
    <row r="90" spans="1:5" ht="21.6" customHeight="1">
      <c r="A90" s="52" t="s">
        <v>243</v>
      </c>
      <c r="B90" s="45" t="s">
        <v>247</v>
      </c>
      <c r="C90" s="50"/>
      <c r="D90" s="50"/>
      <c r="E90" s="51">
        <v>100</v>
      </c>
    </row>
    <row r="91" spans="1:5" ht="0.6" customHeight="1">
      <c r="A91" s="43"/>
      <c r="B91" s="45"/>
      <c r="C91" s="45"/>
      <c r="D91" s="45"/>
      <c r="E91" s="46"/>
    </row>
    <row r="92" spans="1:5" ht="22.2" hidden="1" customHeight="1">
      <c r="A92" s="53"/>
      <c r="B92" s="45"/>
      <c r="C92" s="45"/>
      <c r="D92" s="45"/>
      <c r="E92" s="46"/>
    </row>
    <row r="93" spans="1:5" ht="23.4" customHeight="1">
      <c r="A93" s="54" t="s">
        <v>20</v>
      </c>
      <c r="B93" s="45" t="s">
        <v>247</v>
      </c>
      <c r="C93" s="45">
        <v>240</v>
      </c>
      <c r="D93" s="45"/>
      <c r="E93" s="46">
        <v>100</v>
      </c>
    </row>
    <row r="94" spans="1:5" ht="27" customHeight="1">
      <c r="A94" s="54" t="s">
        <v>51</v>
      </c>
      <c r="B94" s="45" t="s">
        <v>247</v>
      </c>
      <c r="C94" s="45">
        <v>240</v>
      </c>
      <c r="D94" s="45" t="s">
        <v>52</v>
      </c>
      <c r="E94" s="46">
        <v>100</v>
      </c>
    </row>
    <row r="95" spans="1:5" ht="28.8" hidden="1" customHeight="1">
      <c r="A95" s="22" t="s">
        <v>102</v>
      </c>
      <c r="B95" s="34" t="s">
        <v>103</v>
      </c>
      <c r="C95" s="34"/>
      <c r="D95" s="23"/>
      <c r="E95" s="36"/>
    </row>
    <row r="96" spans="1:5" ht="42" hidden="1" customHeight="1">
      <c r="A96" s="22" t="s">
        <v>20</v>
      </c>
      <c r="B96" s="34" t="s">
        <v>103</v>
      </c>
      <c r="C96" s="34">
        <v>240</v>
      </c>
      <c r="D96" s="23"/>
      <c r="E96" s="36"/>
    </row>
    <row r="97" spans="1:5" ht="29.4" hidden="1" customHeight="1">
      <c r="A97" s="22" t="s">
        <v>84</v>
      </c>
      <c r="B97" s="34" t="s">
        <v>103</v>
      </c>
      <c r="C97" s="34">
        <v>240</v>
      </c>
      <c r="D97" s="23" t="s">
        <v>104</v>
      </c>
      <c r="E97" s="36"/>
    </row>
    <row r="98" spans="1:5" ht="25.8" hidden="1" customHeight="1">
      <c r="A98" s="22" t="s">
        <v>105</v>
      </c>
      <c r="B98" s="34" t="s">
        <v>106</v>
      </c>
      <c r="C98" s="34"/>
      <c r="D98" s="23"/>
      <c r="E98" s="36"/>
    </row>
    <row r="99" spans="1:5" ht="31.2" hidden="1" customHeight="1">
      <c r="A99" s="22" t="s">
        <v>20</v>
      </c>
      <c r="B99" s="34" t="s">
        <v>106</v>
      </c>
      <c r="C99" s="34">
        <v>240</v>
      </c>
      <c r="D99" s="23"/>
      <c r="E99" s="36"/>
    </row>
    <row r="100" spans="1:5" ht="44.4" hidden="1" customHeight="1">
      <c r="A100" s="22" t="s">
        <v>84</v>
      </c>
      <c r="B100" s="34" t="s">
        <v>106</v>
      </c>
      <c r="C100" s="34">
        <v>240</v>
      </c>
      <c r="D100" s="23" t="s">
        <v>104</v>
      </c>
      <c r="E100" s="36"/>
    </row>
    <row r="101" spans="1:5" ht="34.200000000000003" hidden="1" customHeight="1">
      <c r="A101" s="22" t="s">
        <v>105</v>
      </c>
      <c r="B101" s="34" t="s">
        <v>107</v>
      </c>
      <c r="C101" s="34"/>
      <c r="D101" s="23"/>
      <c r="E101" s="36"/>
    </row>
    <row r="102" spans="1:5" ht="32.4" hidden="1" customHeight="1">
      <c r="A102" s="22" t="s">
        <v>20</v>
      </c>
      <c r="B102" s="34" t="s">
        <v>107</v>
      </c>
      <c r="C102" s="34">
        <v>240</v>
      </c>
      <c r="D102" s="23"/>
      <c r="E102" s="36"/>
    </row>
    <row r="103" spans="1:5" ht="21" hidden="1" customHeight="1">
      <c r="A103" s="22" t="s">
        <v>84</v>
      </c>
      <c r="B103" s="34" t="s">
        <v>107</v>
      </c>
      <c r="C103" s="34">
        <v>240</v>
      </c>
      <c r="D103" s="23" t="s">
        <v>104</v>
      </c>
      <c r="E103" s="36"/>
    </row>
    <row r="104" spans="1:5" ht="34.799999999999997">
      <c r="A104" s="30" t="s">
        <v>108</v>
      </c>
      <c r="B104" s="35" t="s">
        <v>109</v>
      </c>
      <c r="C104" s="35"/>
      <c r="D104" s="35"/>
      <c r="E104" s="31">
        <f>E108</f>
        <v>5</v>
      </c>
    </row>
    <row r="105" spans="1:5" ht="37.200000000000003" customHeight="1">
      <c r="A105" s="56" t="s">
        <v>252</v>
      </c>
      <c r="B105" s="34" t="s">
        <v>110</v>
      </c>
      <c r="C105" s="34"/>
      <c r="D105" s="34"/>
      <c r="E105" s="36">
        <f>E107</f>
        <v>5</v>
      </c>
    </row>
    <row r="106" spans="1:5" ht="20.399999999999999" customHeight="1">
      <c r="A106" s="33" t="s">
        <v>111</v>
      </c>
      <c r="B106" s="34" t="s">
        <v>112</v>
      </c>
      <c r="C106" s="34"/>
      <c r="D106" s="34"/>
      <c r="E106" s="36">
        <f>E107</f>
        <v>5</v>
      </c>
    </row>
    <row r="107" spans="1:5" ht="21.6" customHeight="1">
      <c r="A107" s="22" t="s">
        <v>20</v>
      </c>
      <c r="B107" s="34" t="s">
        <v>112</v>
      </c>
      <c r="C107" s="34">
        <v>240</v>
      </c>
      <c r="D107" s="23"/>
      <c r="E107" s="36">
        <f>E108</f>
        <v>5</v>
      </c>
    </row>
    <row r="108" spans="1:5" ht="36">
      <c r="A108" s="33" t="s">
        <v>113</v>
      </c>
      <c r="B108" s="34" t="s">
        <v>112</v>
      </c>
      <c r="C108" s="34">
        <v>240</v>
      </c>
      <c r="D108" s="23" t="s">
        <v>114</v>
      </c>
      <c r="E108" s="36">
        <v>5</v>
      </c>
    </row>
    <row r="109" spans="1:5" ht="34.799999999999997">
      <c r="A109" s="30" t="s">
        <v>115</v>
      </c>
      <c r="B109" s="35" t="s">
        <v>116</v>
      </c>
      <c r="C109" s="35"/>
      <c r="D109" s="35"/>
      <c r="E109" s="31">
        <f>E113+E117+E120+E122</f>
        <v>2795</v>
      </c>
    </row>
    <row r="110" spans="1:5" ht="36">
      <c r="A110" s="33" t="s">
        <v>257</v>
      </c>
      <c r="B110" s="34" t="s">
        <v>117</v>
      </c>
      <c r="C110" s="35"/>
      <c r="D110" s="35"/>
      <c r="E110" s="36">
        <f>E111</f>
        <v>1905</v>
      </c>
    </row>
    <row r="111" spans="1:5" ht="36">
      <c r="A111" s="33" t="s">
        <v>118</v>
      </c>
      <c r="B111" s="34" t="s">
        <v>119</v>
      </c>
      <c r="C111" s="35"/>
      <c r="D111" s="35"/>
      <c r="E111" s="36">
        <f>E112</f>
        <v>1905</v>
      </c>
    </row>
    <row r="112" spans="1:5" ht="22.2" customHeight="1">
      <c r="A112" s="33" t="s">
        <v>120</v>
      </c>
      <c r="B112" s="34" t="s">
        <v>119</v>
      </c>
      <c r="C112" s="34">
        <v>610</v>
      </c>
      <c r="D112" s="34"/>
      <c r="E112" s="36">
        <f>E113</f>
        <v>1905</v>
      </c>
    </row>
    <row r="113" spans="1:5">
      <c r="A113" s="33" t="s">
        <v>121</v>
      </c>
      <c r="B113" s="34" t="s">
        <v>119</v>
      </c>
      <c r="C113" s="34">
        <v>610</v>
      </c>
      <c r="D113" s="23" t="s">
        <v>122</v>
      </c>
      <c r="E113" s="36">
        <v>1905</v>
      </c>
    </row>
    <row r="114" spans="1:5" ht="7.8" hidden="1" customHeight="1">
      <c r="A114" s="33" t="s">
        <v>123</v>
      </c>
      <c r="B114" s="34" t="s">
        <v>117</v>
      </c>
      <c r="C114" s="34"/>
      <c r="D114" s="23"/>
      <c r="E114" s="36"/>
    </row>
    <row r="115" spans="1:5" ht="36" hidden="1">
      <c r="A115" s="33" t="s">
        <v>124</v>
      </c>
      <c r="B115" s="34" t="s">
        <v>125</v>
      </c>
      <c r="C115" s="34"/>
      <c r="D115" s="23"/>
      <c r="E115" s="36"/>
    </row>
    <row r="116" spans="1:5" hidden="1">
      <c r="A116" s="33" t="s">
        <v>120</v>
      </c>
      <c r="B116" s="34" t="s">
        <v>125</v>
      </c>
      <c r="C116" s="34">
        <v>610</v>
      </c>
      <c r="D116" s="23"/>
      <c r="E116" s="36"/>
    </row>
    <row r="117" spans="1:5" hidden="1">
      <c r="A117" s="33" t="s">
        <v>121</v>
      </c>
      <c r="B117" s="34" t="s">
        <v>125</v>
      </c>
      <c r="C117" s="34">
        <v>610</v>
      </c>
      <c r="D117" s="23" t="s">
        <v>122</v>
      </c>
      <c r="E117" s="36"/>
    </row>
    <row r="118" spans="1:5" ht="36" hidden="1">
      <c r="A118" s="33" t="s">
        <v>126</v>
      </c>
      <c r="B118" s="34" t="s">
        <v>127</v>
      </c>
      <c r="C118" s="34"/>
      <c r="D118" s="23"/>
      <c r="E118" s="36">
        <f>E119</f>
        <v>0</v>
      </c>
    </row>
    <row r="119" spans="1:5" hidden="1">
      <c r="A119" s="33" t="s">
        <v>120</v>
      </c>
      <c r="B119" s="34" t="s">
        <v>127</v>
      </c>
      <c r="C119" s="34">
        <v>610</v>
      </c>
      <c r="D119" s="23"/>
      <c r="E119" s="36">
        <f>E120</f>
        <v>0</v>
      </c>
    </row>
    <row r="120" spans="1:5" hidden="1">
      <c r="A120" s="33" t="s">
        <v>121</v>
      </c>
      <c r="B120" s="34" t="s">
        <v>127</v>
      </c>
      <c r="C120" s="34">
        <v>610</v>
      </c>
      <c r="D120" s="23" t="s">
        <v>122</v>
      </c>
      <c r="E120" s="36"/>
    </row>
    <row r="121" spans="1:5" ht="36">
      <c r="A121" s="33" t="s">
        <v>126</v>
      </c>
      <c r="B121" s="34" t="s">
        <v>128</v>
      </c>
      <c r="C121" s="34"/>
      <c r="D121" s="23"/>
      <c r="E121" s="36">
        <f>E122</f>
        <v>890</v>
      </c>
    </row>
    <row r="122" spans="1:5" ht="24" customHeight="1">
      <c r="A122" s="33" t="s">
        <v>120</v>
      </c>
      <c r="B122" s="34" t="s">
        <v>128</v>
      </c>
      <c r="C122" s="34">
        <v>610</v>
      </c>
      <c r="D122" s="23"/>
      <c r="E122" s="36">
        <f>E123</f>
        <v>890</v>
      </c>
    </row>
    <row r="123" spans="1:5" ht="23.4" customHeight="1">
      <c r="A123" s="33" t="s">
        <v>121</v>
      </c>
      <c r="B123" s="34" t="s">
        <v>128</v>
      </c>
      <c r="C123" s="34">
        <v>610</v>
      </c>
      <c r="D123" s="23" t="s">
        <v>122</v>
      </c>
      <c r="E123" s="36">
        <v>890</v>
      </c>
    </row>
    <row r="124" spans="1:5" ht="34.799999999999997">
      <c r="A124" s="30" t="s">
        <v>129</v>
      </c>
      <c r="B124" s="35" t="s">
        <v>130</v>
      </c>
      <c r="C124" s="35"/>
      <c r="D124" s="35"/>
      <c r="E124" s="31">
        <f>E128+E129</f>
        <v>50</v>
      </c>
    </row>
    <row r="125" spans="1:5" ht="36">
      <c r="A125" s="33" t="s">
        <v>131</v>
      </c>
      <c r="B125" s="34" t="s">
        <v>132</v>
      </c>
      <c r="C125" s="34"/>
      <c r="D125" s="34"/>
      <c r="E125" s="36">
        <f>E126</f>
        <v>50</v>
      </c>
    </row>
    <row r="126" spans="1:5">
      <c r="A126" s="33" t="s">
        <v>133</v>
      </c>
      <c r="B126" s="34" t="s">
        <v>134</v>
      </c>
      <c r="C126" s="34"/>
      <c r="D126" s="34"/>
      <c r="E126" s="36">
        <f>E127</f>
        <v>50</v>
      </c>
    </row>
    <row r="127" spans="1:5">
      <c r="A127" s="22" t="s">
        <v>135</v>
      </c>
      <c r="B127" s="34" t="s">
        <v>134</v>
      </c>
      <c r="C127" s="34">
        <v>240</v>
      </c>
      <c r="D127" s="34"/>
      <c r="E127" s="36">
        <f>E128</f>
        <v>50</v>
      </c>
    </row>
    <row r="128" spans="1:5">
      <c r="A128" s="33" t="s">
        <v>136</v>
      </c>
      <c r="B128" s="34" t="s">
        <v>134</v>
      </c>
      <c r="C128" s="34">
        <v>240</v>
      </c>
      <c r="D128" s="34">
        <v>1101</v>
      </c>
      <c r="E128" s="36">
        <v>50</v>
      </c>
    </row>
    <row r="129" spans="1:5" hidden="1">
      <c r="A129" s="22" t="s">
        <v>135</v>
      </c>
      <c r="B129" s="34" t="s">
        <v>137</v>
      </c>
      <c r="C129" s="34">
        <v>240</v>
      </c>
      <c r="D129" s="34"/>
      <c r="E129" s="36"/>
    </row>
    <row r="130" spans="1:5" hidden="1">
      <c r="A130" s="33" t="s">
        <v>136</v>
      </c>
      <c r="B130" s="34" t="s">
        <v>137</v>
      </c>
      <c r="C130" s="34">
        <v>240</v>
      </c>
      <c r="D130" s="34">
        <v>1101</v>
      </c>
      <c r="E130" s="36"/>
    </row>
    <row r="131" spans="1:5" ht="34.799999999999997" hidden="1">
      <c r="A131" s="30" t="s">
        <v>138</v>
      </c>
      <c r="B131" s="35" t="s">
        <v>139</v>
      </c>
      <c r="C131" s="35"/>
      <c r="D131" s="35"/>
      <c r="E131" s="31">
        <f>E135</f>
        <v>0</v>
      </c>
    </row>
    <row r="132" spans="1:5" hidden="1">
      <c r="A132" s="33" t="s">
        <v>140</v>
      </c>
      <c r="B132" s="34" t="s">
        <v>141</v>
      </c>
      <c r="C132" s="34"/>
      <c r="D132" s="34"/>
      <c r="E132" s="36">
        <f>E134</f>
        <v>0</v>
      </c>
    </row>
    <row r="133" spans="1:5" hidden="1">
      <c r="A133" s="33" t="s">
        <v>28</v>
      </c>
      <c r="B133" s="34" t="s">
        <v>142</v>
      </c>
      <c r="C133" s="34"/>
      <c r="D133" s="34"/>
      <c r="E133" s="36"/>
    </row>
    <row r="134" spans="1:5" hidden="1">
      <c r="A134" s="22" t="s">
        <v>143</v>
      </c>
      <c r="B134" s="34" t="s">
        <v>142</v>
      </c>
      <c r="C134" s="34">
        <v>240</v>
      </c>
      <c r="D134" s="34"/>
      <c r="E134" s="36">
        <f>E135</f>
        <v>0</v>
      </c>
    </row>
    <row r="135" spans="1:5" hidden="1">
      <c r="A135" s="33" t="s">
        <v>22</v>
      </c>
      <c r="B135" s="34" t="s">
        <v>142</v>
      </c>
      <c r="C135" s="34">
        <v>240</v>
      </c>
      <c r="D135" s="23" t="s">
        <v>23</v>
      </c>
      <c r="E135" s="36"/>
    </row>
    <row r="136" spans="1:5" hidden="1">
      <c r="A136" s="33"/>
      <c r="B136" s="34"/>
      <c r="C136" s="34"/>
      <c r="D136" s="23"/>
      <c r="E136" s="36"/>
    </row>
    <row r="137" spans="1:5" hidden="1">
      <c r="A137" s="33"/>
      <c r="B137" s="34"/>
      <c r="C137" s="34"/>
      <c r="D137" s="23"/>
      <c r="E137" s="36"/>
    </row>
    <row r="138" spans="1:5" hidden="1">
      <c r="A138" s="33"/>
      <c r="B138" s="34"/>
      <c r="C138" s="34"/>
      <c r="D138" s="23"/>
      <c r="E138" s="36"/>
    </row>
    <row r="139" spans="1:5" ht="34.799999999999997" hidden="1">
      <c r="A139" s="40" t="s">
        <v>144</v>
      </c>
      <c r="B139" s="35" t="s">
        <v>145</v>
      </c>
      <c r="C139" s="35"/>
      <c r="D139" s="38"/>
      <c r="E139" s="31"/>
    </row>
    <row r="140" spans="1:5" ht="36" hidden="1">
      <c r="A140" s="22" t="s">
        <v>146</v>
      </c>
      <c r="B140" s="34" t="s">
        <v>147</v>
      </c>
      <c r="C140" s="34"/>
      <c r="D140" s="23"/>
      <c r="E140" s="36"/>
    </row>
    <row r="141" spans="1:5" ht="54" hidden="1">
      <c r="A141" s="33" t="s">
        <v>24</v>
      </c>
      <c r="B141" s="34" t="s">
        <v>148</v>
      </c>
      <c r="C141" s="34"/>
      <c r="D141" s="23"/>
      <c r="E141" s="36"/>
    </row>
    <row r="142" spans="1:5" hidden="1">
      <c r="A142" s="22" t="s">
        <v>27</v>
      </c>
      <c r="B142" s="34" t="s">
        <v>148</v>
      </c>
      <c r="C142" s="34">
        <v>240</v>
      </c>
      <c r="D142" s="23"/>
      <c r="E142" s="36"/>
    </row>
    <row r="143" spans="1:5" hidden="1">
      <c r="A143" s="22" t="s">
        <v>51</v>
      </c>
      <c r="B143" s="34" t="s">
        <v>148</v>
      </c>
      <c r="C143" s="34">
        <v>240</v>
      </c>
      <c r="D143" s="23" t="s">
        <v>64</v>
      </c>
      <c r="E143" s="36"/>
    </row>
    <row r="144" spans="1:5" ht="36" hidden="1">
      <c r="A144" s="33" t="s">
        <v>149</v>
      </c>
      <c r="B144" s="34" t="s">
        <v>150</v>
      </c>
      <c r="C144" s="34"/>
      <c r="D144" s="23"/>
      <c r="E144" s="36">
        <f>E145+E148</f>
        <v>0</v>
      </c>
    </row>
    <row r="145" spans="1:5" ht="0.6" customHeight="1">
      <c r="A145" s="33" t="s">
        <v>24</v>
      </c>
      <c r="B145" s="34" t="s">
        <v>151</v>
      </c>
      <c r="C145" s="34"/>
      <c r="D145" s="23"/>
      <c r="E145" s="36"/>
    </row>
    <row r="146" spans="1:5" ht="58.8" hidden="1" customHeight="1">
      <c r="A146" s="22" t="s">
        <v>143</v>
      </c>
      <c r="B146" s="34" t="s">
        <v>151</v>
      </c>
      <c r="C146" s="34">
        <v>240</v>
      </c>
      <c r="D146" s="23"/>
      <c r="E146" s="36"/>
    </row>
    <row r="147" spans="1:5" ht="64.2" hidden="1" customHeight="1">
      <c r="A147" s="22" t="s">
        <v>22</v>
      </c>
      <c r="B147" s="34" t="s">
        <v>151</v>
      </c>
      <c r="C147" s="34">
        <v>240</v>
      </c>
      <c r="D147" s="23" t="s">
        <v>23</v>
      </c>
      <c r="E147" s="36"/>
    </row>
    <row r="148" spans="1:5" ht="71.400000000000006" hidden="1" customHeight="1">
      <c r="A148" s="22"/>
      <c r="B148" s="34"/>
      <c r="C148" s="34"/>
      <c r="D148" s="23"/>
      <c r="E148" s="36"/>
    </row>
    <row r="149" spans="1:5" ht="82.8" hidden="1" customHeight="1">
      <c r="A149" s="22"/>
      <c r="B149" s="34"/>
      <c r="C149" s="34"/>
      <c r="D149" s="23"/>
      <c r="E149" s="36"/>
    </row>
    <row r="150" spans="1:5" ht="72" customHeight="1">
      <c r="A150" s="83" t="s">
        <v>262</v>
      </c>
      <c r="B150" s="48" t="s">
        <v>266</v>
      </c>
      <c r="C150" s="48"/>
      <c r="D150" s="84"/>
      <c r="E150" s="49">
        <f>E155+E164</f>
        <v>50</v>
      </c>
    </row>
    <row r="151" spans="1:5" ht="84" hidden="1" customHeight="1">
      <c r="A151" s="33" t="s">
        <v>154</v>
      </c>
      <c r="B151" s="34" t="s">
        <v>155</v>
      </c>
      <c r="C151" s="34"/>
      <c r="D151" s="23"/>
      <c r="E151" s="36"/>
    </row>
    <row r="152" spans="1:5" ht="82.8" hidden="1" customHeight="1">
      <c r="A152" s="33" t="s">
        <v>34</v>
      </c>
      <c r="B152" s="34" t="s">
        <v>156</v>
      </c>
      <c r="C152" s="34"/>
      <c r="D152" s="23"/>
      <c r="E152" s="36"/>
    </row>
    <row r="153" spans="1:5" ht="63.6" hidden="1" customHeight="1">
      <c r="A153" s="22" t="s">
        <v>157</v>
      </c>
      <c r="B153" s="34" t="s">
        <v>156</v>
      </c>
      <c r="C153" s="34">
        <v>240</v>
      </c>
      <c r="D153" s="23"/>
      <c r="E153" s="36"/>
    </row>
    <row r="154" spans="1:5" ht="81" hidden="1" customHeight="1">
      <c r="A154" s="67"/>
      <c r="B154" s="68"/>
      <c r="C154" s="68"/>
      <c r="D154" s="69"/>
      <c r="E154" s="70"/>
    </row>
    <row r="155" spans="1:5" ht="66" customHeight="1">
      <c r="A155" s="43" t="s">
        <v>275</v>
      </c>
      <c r="B155" s="45" t="s">
        <v>270</v>
      </c>
      <c r="C155" s="45"/>
      <c r="D155" s="44"/>
      <c r="E155" s="46">
        <f>E158</f>
        <v>28</v>
      </c>
    </row>
    <row r="156" spans="1:5" ht="82.8" customHeight="1">
      <c r="A156" s="43" t="s">
        <v>264</v>
      </c>
      <c r="B156" s="45" t="s">
        <v>269</v>
      </c>
      <c r="C156" s="80"/>
      <c r="D156" s="81"/>
      <c r="E156" s="82">
        <v>28</v>
      </c>
    </row>
    <row r="157" spans="1:5" ht="40.200000000000003" customHeight="1">
      <c r="A157" s="54" t="s">
        <v>20</v>
      </c>
      <c r="B157" s="45" t="s">
        <v>269</v>
      </c>
      <c r="C157" s="45">
        <v>240</v>
      </c>
      <c r="D157" s="44"/>
      <c r="E157" s="46">
        <v>28</v>
      </c>
    </row>
    <row r="158" spans="1:5" ht="45" customHeight="1">
      <c r="A158" s="54" t="s">
        <v>51</v>
      </c>
      <c r="B158" s="45" t="s">
        <v>269</v>
      </c>
      <c r="C158" s="45">
        <v>240</v>
      </c>
      <c r="D158" s="44" t="s">
        <v>64</v>
      </c>
      <c r="E158" s="46">
        <v>28</v>
      </c>
    </row>
    <row r="159" spans="1:5" ht="69.599999999999994" hidden="1" customHeight="1">
      <c r="A159" s="43" t="s">
        <v>34</v>
      </c>
      <c r="B159" s="45" t="s">
        <v>156</v>
      </c>
      <c r="C159" s="45"/>
      <c r="D159" s="44"/>
      <c r="E159" s="46"/>
    </row>
    <row r="160" spans="1:5" ht="63.6" hidden="1" customHeight="1">
      <c r="A160" s="54" t="s">
        <v>157</v>
      </c>
      <c r="B160" s="45" t="s">
        <v>156</v>
      </c>
      <c r="C160" s="45">
        <v>240</v>
      </c>
      <c r="D160" s="44"/>
      <c r="E160" s="46"/>
    </row>
    <row r="161" spans="1:5" ht="78" hidden="1" customHeight="1">
      <c r="A161" s="54" t="s">
        <v>51</v>
      </c>
      <c r="B161" s="45" t="s">
        <v>156</v>
      </c>
      <c r="C161" s="45">
        <v>240</v>
      </c>
      <c r="D161" s="44" t="s">
        <v>64</v>
      </c>
      <c r="E161" s="46"/>
    </row>
    <row r="162" spans="1:5" ht="68.400000000000006" hidden="1" customHeight="1">
      <c r="A162" s="43" t="s">
        <v>160</v>
      </c>
      <c r="B162" s="45" t="s">
        <v>161</v>
      </c>
      <c r="C162" s="45"/>
      <c r="D162" s="44"/>
      <c r="E162" s="46">
        <f>E163+E166</f>
        <v>22</v>
      </c>
    </row>
    <row r="163" spans="1:5" ht="54" hidden="1" customHeight="1">
      <c r="A163" s="43" t="s">
        <v>34</v>
      </c>
      <c r="B163" s="45" t="s">
        <v>162</v>
      </c>
      <c r="C163" s="45"/>
      <c r="D163" s="44"/>
      <c r="E163" s="46"/>
    </row>
    <row r="164" spans="1:5" ht="65.400000000000006" customHeight="1">
      <c r="A164" s="83" t="s">
        <v>262</v>
      </c>
      <c r="B164" s="45" t="s">
        <v>267</v>
      </c>
      <c r="C164" s="45"/>
      <c r="D164" s="44"/>
      <c r="E164" s="46">
        <f>E165</f>
        <v>22</v>
      </c>
    </row>
    <row r="165" spans="1:5" ht="51.6" customHeight="1">
      <c r="A165" s="43" t="s">
        <v>263</v>
      </c>
      <c r="B165" s="45" t="s">
        <v>268</v>
      </c>
      <c r="C165" s="45"/>
      <c r="D165" s="44"/>
      <c r="E165" s="46">
        <f>E168</f>
        <v>22</v>
      </c>
    </row>
    <row r="166" spans="1:5" ht="75.599999999999994" customHeight="1">
      <c r="A166" s="43" t="s">
        <v>264</v>
      </c>
      <c r="B166" s="45" t="s">
        <v>268</v>
      </c>
      <c r="C166" s="45"/>
      <c r="D166" s="44"/>
      <c r="E166" s="46">
        <v>22</v>
      </c>
    </row>
    <row r="167" spans="1:5" ht="28.8" customHeight="1">
      <c r="A167" s="54" t="s">
        <v>20</v>
      </c>
      <c r="B167" s="45" t="s">
        <v>268</v>
      </c>
      <c r="C167" s="45">
        <v>240</v>
      </c>
      <c r="D167" s="44"/>
      <c r="E167" s="46">
        <v>22</v>
      </c>
    </row>
    <row r="168" spans="1:5" ht="34.799999999999997" customHeight="1">
      <c r="A168" s="54" t="s">
        <v>22</v>
      </c>
      <c r="B168" s="45" t="s">
        <v>268</v>
      </c>
      <c r="C168" s="45">
        <v>240</v>
      </c>
      <c r="D168" s="44" t="s">
        <v>23</v>
      </c>
      <c r="E168" s="46">
        <v>22</v>
      </c>
    </row>
    <row r="169" spans="1:5">
      <c r="A169" s="33" t="s">
        <v>164</v>
      </c>
      <c r="B169" s="35" t="s">
        <v>165</v>
      </c>
      <c r="C169" s="34"/>
      <c r="D169" s="34"/>
      <c r="E169" s="31">
        <f>E170+E177</f>
        <v>6126.5999999999995</v>
      </c>
    </row>
    <row r="170" spans="1:5" ht="36">
      <c r="A170" s="33" t="s">
        <v>166</v>
      </c>
      <c r="B170" s="34" t="s">
        <v>167</v>
      </c>
      <c r="C170" s="34"/>
      <c r="D170" s="34"/>
      <c r="E170" s="36">
        <f>E171</f>
        <v>1083.3</v>
      </c>
    </row>
    <row r="171" spans="1:5">
      <c r="A171" s="33" t="s">
        <v>168</v>
      </c>
      <c r="B171" s="34" t="s">
        <v>169</v>
      </c>
      <c r="C171" s="34"/>
      <c r="D171" s="34"/>
      <c r="E171" s="36">
        <f>E172</f>
        <v>1083.3</v>
      </c>
    </row>
    <row r="172" spans="1:5">
      <c r="A172" s="33" t="s">
        <v>170</v>
      </c>
      <c r="B172" s="34" t="s">
        <v>171</v>
      </c>
      <c r="C172" s="34"/>
      <c r="D172" s="34"/>
      <c r="E172" s="36">
        <f>E173</f>
        <v>1083.3</v>
      </c>
    </row>
    <row r="173" spans="1:5">
      <c r="A173" s="33" t="s">
        <v>172</v>
      </c>
      <c r="B173" s="34" t="s">
        <v>171</v>
      </c>
      <c r="C173" s="34">
        <v>120</v>
      </c>
      <c r="D173" s="34"/>
      <c r="E173" s="36">
        <f>E174</f>
        <v>1083.3</v>
      </c>
    </row>
    <row r="174" spans="1:5" ht="36">
      <c r="A174" s="33" t="s">
        <v>173</v>
      </c>
      <c r="B174" s="34" t="s">
        <v>171</v>
      </c>
      <c r="C174" s="34">
        <v>120</v>
      </c>
      <c r="D174" s="23" t="s">
        <v>174</v>
      </c>
      <c r="E174" s="36">
        <v>1083.3</v>
      </c>
    </row>
    <row r="175" spans="1:5" hidden="1">
      <c r="A175" s="33" t="s">
        <v>172</v>
      </c>
      <c r="B175" s="34" t="s">
        <v>175</v>
      </c>
      <c r="C175" s="34">
        <v>120</v>
      </c>
      <c r="D175" s="34"/>
      <c r="E175" s="36"/>
    </row>
    <row r="176" spans="1:5" ht="36" hidden="1">
      <c r="A176" s="33" t="s">
        <v>173</v>
      </c>
      <c r="B176" s="34" t="s">
        <v>175</v>
      </c>
      <c r="C176" s="34">
        <v>120</v>
      </c>
      <c r="D176" s="23" t="s">
        <v>174</v>
      </c>
      <c r="E176" s="36"/>
    </row>
    <row r="177" spans="1:5">
      <c r="A177" s="33" t="s">
        <v>176</v>
      </c>
      <c r="B177" s="23" t="s">
        <v>177</v>
      </c>
      <c r="C177" s="34"/>
      <c r="D177" s="34"/>
      <c r="E177" s="36">
        <f>E178</f>
        <v>5043.2999999999993</v>
      </c>
    </row>
    <row r="178" spans="1:5">
      <c r="A178" s="33" t="s">
        <v>168</v>
      </c>
      <c r="B178" s="23" t="s">
        <v>178</v>
      </c>
      <c r="C178" s="34"/>
      <c r="D178" s="34"/>
      <c r="E178" s="36">
        <f>E181+E183+E184+E187+E190+E196</f>
        <v>5043.2999999999993</v>
      </c>
    </row>
    <row r="179" spans="1:5">
      <c r="A179" s="33" t="s">
        <v>170</v>
      </c>
      <c r="B179" s="23" t="s">
        <v>179</v>
      </c>
      <c r="C179" s="34"/>
      <c r="D179" s="34"/>
      <c r="E179" s="36">
        <f>E180+E182</f>
        <v>4836.5999999999995</v>
      </c>
    </row>
    <row r="180" spans="1:5">
      <c r="A180" s="43" t="s">
        <v>172</v>
      </c>
      <c r="B180" s="44" t="s">
        <v>179</v>
      </c>
      <c r="C180" s="45">
        <v>120</v>
      </c>
      <c r="D180" s="45"/>
      <c r="E180" s="46">
        <f>E181</f>
        <v>3877.2</v>
      </c>
    </row>
    <row r="181" spans="1:5" ht="36">
      <c r="A181" s="33" t="s">
        <v>173</v>
      </c>
      <c r="B181" s="23" t="s">
        <v>179</v>
      </c>
      <c r="C181" s="34">
        <v>120</v>
      </c>
      <c r="D181" s="23" t="s">
        <v>174</v>
      </c>
      <c r="E181" s="36">
        <v>3877.2</v>
      </c>
    </row>
    <row r="182" spans="1:5">
      <c r="A182" s="22" t="s">
        <v>20</v>
      </c>
      <c r="B182" s="23" t="s">
        <v>179</v>
      </c>
      <c r="C182" s="34">
        <v>240</v>
      </c>
      <c r="D182" s="34"/>
      <c r="E182" s="36">
        <f>E183+E184</f>
        <v>959.4</v>
      </c>
    </row>
    <row r="183" spans="1:5" ht="36">
      <c r="A183" s="33" t="s">
        <v>173</v>
      </c>
      <c r="B183" s="23" t="s">
        <v>179</v>
      </c>
      <c r="C183" s="34">
        <v>240</v>
      </c>
      <c r="D183" s="34" t="s">
        <v>180</v>
      </c>
      <c r="E183" s="36">
        <v>834.4</v>
      </c>
    </row>
    <row r="184" spans="1:5" ht="36">
      <c r="A184" s="33" t="s">
        <v>181</v>
      </c>
      <c r="B184" s="23" t="s">
        <v>179</v>
      </c>
      <c r="C184" s="34">
        <v>240</v>
      </c>
      <c r="D184" s="23" t="s">
        <v>182</v>
      </c>
      <c r="E184" s="36">
        <v>125</v>
      </c>
    </row>
    <row r="185" spans="1:5" ht="36">
      <c r="A185" s="41" t="s">
        <v>183</v>
      </c>
      <c r="B185" s="23" t="s">
        <v>184</v>
      </c>
      <c r="C185" s="34"/>
      <c r="D185" s="23"/>
      <c r="E185" s="36">
        <f>E186</f>
        <v>170.2</v>
      </c>
    </row>
    <row r="186" spans="1:5">
      <c r="A186" s="33" t="s">
        <v>185</v>
      </c>
      <c r="B186" s="23" t="s">
        <v>184</v>
      </c>
      <c r="C186" s="34">
        <v>540</v>
      </c>
      <c r="D186" s="23"/>
      <c r="E186" s="36">
        <f>E187</f>
        <v>170.2</v>
      </c>
    </row>
    <row r="187" spans="1:5" ht="36">
      <c r="A187" s="33" t="s">
        <v>186</v>
      </c>
      <c r="B187" s="23" t="s">
        <v>184</v>
      </c>
      <c r="C187" s="34">
        <v>540</v>
      </c>
      <c r="D187" s="23" t="s">
        <v>187</v>
      </c>
      <c r="E187" s="36">
        <v>170.2</v>
      </c>
    </row>
    <row r="188" spans="1:5" ht="36">
      <c r="A188" s="33" t="s">
        <v>188</v>
      </c>
      <c r="B188" s="23" t="s">
        <v>189</v>
      </c>
      <c r="C188" s="34"/>
      <c r="D188" s="23"/>
      <c r="E188" s="36">
        <f>E189</f>
        <v>33</v>
      </c>
    </row>
    <row r="189" spans="1:5">
      <c r="A189" s="33" t="s">
        <v>185</v>
      </c>
      <c r="B189" s="23" t="s">
        <v>189</v>
      </c>
      <c r="C189" s="34">
        <v>540</v>
      </c>
      <c r="D189" s="23"/>
      <c r="E189" s="36">
        <f>E190</f>
        <v>33</v>
      </c>
    </row>
    <row r="190" spans="1:5" ht="49.2" customHeight="1">
      <c r="A190" s="33" t="s">
        <v>186</v>
      </c>
      <c r="B190" s="23" t="s">
        <v>189</v>
      </c>
      <c r="C190" s="34">
        <v>540</v>
      </c>
      <c r="D190" s="23" t="s">
        <v>187</v>
      </c>
      <c r="E190" s="36">
        <v>33</v>
      </c>
    </row>
    <row r="191" spans="1:5" hidden="1">
      <c r="A191" s="33"/>
      <c r="B191" s="23"/>
      <c r="C191" s="34"/>
      <c r="D191" s="23"/>
      <c r="E191" s="36"/>
    </row>
    <row r="192" spans="1:5" hidden="1">
      <c r="A192" s="33"/>
      <c r="B192" s="23"/>
      <c r="C192" s="34"/>
      <c r="D192" s="23"/>
      <c r="E192" s="36"/>
    </row>
    <row r="193" spans="1:5" hidden="1">
      <c r="A193" s="33"/>
      <c r="B193" s="23"/>
      <c r="C193" s="34"/>
      <c r="D193" s="23"/>
      <c r="E193" s="36"/>
    </row>
    <row r="194" spans="1:5" ht="36" hidden="1">
      <c r="A194" s="33" t="s">
        <v>190</v>
      </c>
      <c r="B194" s="23" t="s">
        <v>191</v>
      </c>
      <c r="C194" s="34"/>
      <c r="D194" s="34"/>
      <c r="E194" s="36">
        <f>E195+E197</f>
        <v>7</v>
      </c>
    </row>
    <row r="195" spans="1:5" hidden="1">
      <c r="A195" s="33" t="s">
        <v>172</v>
      </c>
      <c r="B195" s="23" t="s">
        <v>191</v>
      </c>
      <c r="C195" s="34">
        <v>120</v>
      </c>
      <c r="D195" s="34"/>
      <c r="E195" s="36">
        <f>E196</f>
        <v>3.5</v>
      </c>
    </row>
    <row r="196" spans="1:5" ht="25.2" customHeight="1">
      <c r="A196" s="33" t="s">
        <v>90</v>
      </c>
      <c r="B196" s="23" t="s">
        <v>191</v>
      </c>
      <c r="C196" s="34"/>
      <c r="D196" s="23"/>
      <c r="E196" s="36">
        <v>3.5</v>
      </c>
    </row>
    <row r="197" spans="1:5" ht="30.6" customHeight="1">
      <c r="A197" s="33" t="s">
        <v>157</v>
      </c>
      <c r="B197" s="23" t="s">
        <v>191</v>
      </c>
      <c r="C197" s="34">
        <v>240</v>
      </c>
      <c r="D197" s="34"/>
      <c r="E197" s="36">
        <f>E198</f>
        <v>3.5</v>
      </c>
    </row>
    <row r="198" spans="1:5" ht="25.2" customHeight="1">
      <c r="A198" s="33" t="s">
        <v>90</v>
      </c>
      <c r="B198" s="23" t="s">
        <v>191</v>
      </c>
      <c r="C198" s="34">
        <v>240</v>
      </c>
      <c r="D198" s="23" t="s">
        <v>91</v>
      </c>
      <c r="E198" s="36">
        <v>3.5</v>
      </c>
    </row>
    <row r="199" spans="1:5">
      <c r="A199" s="30" t="s">
        <v>192</v>
      </c>
      <c r="B199" s="35" t="s">
        <v>193</v>
      </c>
      <c r="C199" s="35"/>
      <c r="D199" s="35"/>
      <c r="E199" s="31">
        <f>E200</f>
        <v>5741.3</v>
      </c>
    </row>
    <row r="200" spans="1:5" ht="21.6" customHeight="1">
      <c r="A200" s="33" t="s">
        <v>168</v>
      </c>
      <c r="B200" s="34" t="s">
        <v>194</v>
      </c>
      <c r="C200" s="34"/>
      <c r="D200" s="34"/>
      <c r="E200" s="36">
        <f>E201</f>
        <v>5741.3</v>
      </c>
    </row>
    <row r="201" spans="1:5" ht="24" customHeight="1">
      <c r="A201" s="33" t="s">
        <v>168</v>
      </c>
      <c r="B201" s="23" t="s">
        <v>195</v>
      </c>
      <c r="C201" s="34"/>
      <c r="D201" s="23"/>
      <c r="E201" s="36">
        <f>E202+E204+E206+E211+E214+E219+E222+E225+E229+E235+E245+E248+E254</f>
        <v>5741.3</v>
      </c>
    </row>
    <row r="202" spans="1:5">
      <c r="A202" s="33" t="s">
        <v>196</v>
      </c>
      <c r="B202" s="23" t="s">
        <v>197</v>
      </c>
      <c r="C202" s="34"/>
      <c r="D202" s="23"/>
      <c r="E202" s="36">
        <f>E203</f>
        <v>100</v>
      </c>
    </row>
    <row r="203" spans="1:5">
      <c r="A203" s="55" t="s">
        <v>249</v>
      </c>
      <c r="B203" s="23" t="s">
        <v>197</v>
      </c>
      <c r="C203" s="45">
        <v>880</v>
      </c>
      <c r="D203" s="23" t="s">
        <v>198</v>
      </c>
      <c r="E203" s="36">
        <v>100</v>
      </c>
    </row>
    <row r="204" spans="1:5">
      <c r="A204" s="33" t="s">
        <v>199</v>
      </c>
      <c r="B204" s="23" t="s">
        <v>200</v>
      </c>
      <c r="C204" s="34"/>
      <c r="D204" s="23"/>
      <c r="E204" s="36">
        <f>E205</f>
        <v>3</v>
      </c>
    </row>
    <row r="205" spans="1:5">
      <c r="A205" s="33" t="s">
        <v>201</v>
      </c>
      <c r="B205" s="23" t="s">
        <v>200</v>
      </c>
      <c r="C205" s="34">
        <v>870</v>
      </c>
      <c r="D205" s="23" t="s">
        <v>202</v>
      </c>
      <c r="E205" s="36">
        <v>3</v>
      </c>
    </row>
    <row r="206" spans="1:5">
      <c r="A206" s="37" t="s">
        <v>203</v>
      </c>
      <c r="B206" s="34" t="s">
        <v>204</v>
      </c>
      <c r="C206" s="34"/>
      <c r="D206" s="23"/>
      <c r="E206" s="36">
        <f>E207+E209</f>
        <v>695</v>
      </c>
    </row>
    <row r="207" spans="1:5">
      <c r="A207" s="22" t="s">
        <v>20</v>
      </c>
      <c r="B207" s="34" t="s">
        <v>204</v>
      </c>
      <c r="C207" s="34">
        <v>240</v>
      </c>
      <c r="D207" s="23"/>
      <c r="E207" s="36">
        <f>E208</f>
        <v>645</v>
      </c>
    </row>
    <row r="208" spans="1:5">
      <c r="A208" s="33" t="s">
        <v>90</v>
      </c>
      <c r="B208" s="34" t="s">
        <v>204</v>
      </c>
      <c r="C208" s="34">
        <v>240</v>
      </c>
      <c r="D208" s="23" t="s">
        <v>91</v>
      </c>
      <c r="E208" s="36">
        <v>645</v>
      </c>
    </row>
    <row r="209" spans="1:5" ht="22.8" customHeight="1">
      <c r="A209" s="37" t="s">
        <v>244</v>
      </c>
      <c r="B209" s="34" t="s">
        <v>204</v>
      </c>
      <c r="C209" s="34">
        <v>830</v>
      </c>
      <c r="D209" s="23"/>
      <c r="E209" s="36">
        <f>E210</f>
        <v>50</v>
      </c>
    </row>
    <row r="210" spans="1:5">
      <c r="A210" s="33" t="s">
        <v>90</v>
      </c>
      <c r="B210" s="34" t="s">
        <v>204</v>
      </c>
      <c r="C210" s="34">
        <v>830</v>
      </c>
      <c r="D210" s="23" t="s">
        <v>91</v>
      </c>
      <c r="E210" s="36">
        <v>50</v>
      </c>
    </row>
    <row r="211" spans="1:5" ht="25.2" customHeight="1">
      <c r="A211" s="33" t="s">
        <v>205</v>
      </c>
      <c r="B211" s="34" t="s">
        <v>206</v>
      </c>
      <c r="C211" s="34"/>
      <c r="D211" s="23"/>
      <c r="E211" s="36">
        <f>E212</f>
        <v>143.19999999999999</v>
      </c>
    </row>
    <row r="212" spans="1:5" ht="24.6" customHeight="1">
      <c r="A212" s="33" t="s">
        <v>172</v>
      </c>
      <c r="B212" s="34" t="s">
        <v>206</v>
      </c>
      <c r="C212" s="34">
        <v>120</v>
      </c>
      <c r="D212" s="34"/>
      <c r="E212" s="36">
        <f>E213</f>
        <v>143.19999999999999</v>
      </c>
    </row>
    <row r="213" spans="1:5" ht="29.4" customHeight="1">
      <c r="A213" s="33" t="s">
        <v>207</v>
      </c>
      <c r="B213" s="34" t="s">
        <v>206</v>
      </c>
      <c r="C213" s="34">
        <v>120</v>
      </c>
      <c r="D213" s="23" t="s">
        <v>208</v>
      </c>
      <c r="E213" s="36">
        <v>143.19999999999999</v>
      </c>
    </row>
    <row r="214" spans="1:5">
      <c r="A214" s="37" t="s">
        <v>209</v>
      </c>
      <c r="B214" s="34" t="s">
        <v>210</v>
      </c>
      <c r="C214" s="34"/>
      <c r="D214" s="23"/>
      <c r="E214" s="36">
        <f>E215</f>
        <v>50</v>
      </c>
    </row>
    <row r="215" spans="1:5">
      <c r="A215" s="22" t="s">
        <v>20</v>
      </c>
      <c r="B215" s="34" t="s">
        <v>210</v>
      </c>
      <c r="C215" s="34">
        <v>240</v>
      </c>
      <c r="D215" s="23"/>
      <c r="E215" s="36">
        <f>E216</f>
        <v>50</v>
      </c>
    </row>
    <row r="216" spans="1:5" ht="36">
      <c r="A216" s="33" t="s">
        <v>211</v>
      </c>
      <c r="B216" s="34" t="s">
        <v>210</v>
      </c>
      <c r="C216" s="34">
        <v>240</v>
      </c>
      <c r="D216" s="23" t="s">
        <v>114</v>
      </c>
      <c r="E216" s="36">
        <v>50</v>
      </c>
    </row>
    <row r="217" spans="1:5" ht="24" hidden="1" customHeight="1">
      <c r="A217" s="33" t="s">
        <v>212</v>
      </c>
      <c r="B217" s="34" t="s">
        <v>213</v>
      </c>
      <c r="C217" s="34"/>
      <c r="D217" s="23"/>
      <c r="E217" s="36"/>
    </row>
    <row r="218" spans="1:5" ht="13.95" hidden="1" customHeight="1">
      <c r="A218" s="22" t="s">
        <v>214</v>
      </c>
      <c r="B218" s="34" t="s">
        <v>213</v>
      </c>
      <c r="C218" s="34">
        <v>240</v>
      </c>
      <c r="D218" s="23" t="s">
        <v>114</v>
      </c>
      <c r="E218" s="36"/>
    </row>
    <row r="219" spans="1:5" ht="38.4" customHeight="1">
      <c r="A219" s="37" t="s">
        <v>273</v>
      </c>
      <c r="B219" s="34" t="s">
        <v>213</v>
      </c>
      <c r="C219" s="34"/>
      <c r="D219" s="23"/>
      <c r="E219" s="36">
        <f>E220</f>
        <v>10</v>
      </c>
    </row>
    <row r="220" spans="1:5" ht="34.200000000000003" customHeight="1">
      <c r="A220" s="22" t="s">
        <v>20</v>
      </c>
      <c r="B220" s="34" t="s">
        <v>213</v>
      </c>
      <c r="C220" s="34">
        <v>240</v>
      </c>
      <c r="D220" s="23"/>
      <c r="E220" s="36">
        <f>E221</f>
        <v>10</v>
      </c>
    </row>
    <row r="221" spans="1:5" ht="25.8" customHeight="1">
      <c r="A221" s="33" t="s">
        <v>80</v>
      </c>
      <c r="B221" s="34" t="s">
        <v>213</v>
      </c>
      <c r="C221" s="34">
        <v>240</v>
      </c>
      <c r="D221" s="23" t="s">
        <v>114</v>
      </c>
      <c r="E221" s="36">
        <v>10</v>
      </c>
    </row>
    <row r="222" spans="1:5">
      <c r="A222" s="33" t="s">
        <v>219</v>
      </c>
      <c r="B222" s="34" t="s">
        <v>220</v>
      </c>
      <c r="C222" s="34"/>
      <c r="D222" s="23"/>
      <c r="E222" s="36">
        <f>E223</f>
        <v>340</v>
      </c>
    </row>
    <row r="223" spans="1:5">
      <c r="A223" s="22" t="s">
        <v>20</v>
      </c>
      <c r="B223" s="34" t="s">
        <v>220</v>
      </c>
      <c r="C223" s="34">
        <v>240</v>
      </c>
      <c r="D223" s="23"/>
      <c r="E223" s="36">
        <f>E224</f>
        <v>340</v>
      </c>
    </row>
    <row r="224" spans="1:5">
      <c r="A224" s="33" t="s">
        <v>221</v>
      </c>
      <c r="B224" s="34" t="s">
        <v>220</v>
      </c>
      <c r="C224" s="34">
        <v>240</v>
      </c>
      <c r="D224" s="23" t="s">
        <v>75</v>
      </c>
      <c r="E224" s="36">
        <v>340</v>
      </c>
    </row>
    <row r="225" spans="1:5">
      <c r="A225" s="37" t="s">
        <v>222</v>
      </c>
      <c r="B225" s="34" t="s">
        <v>223</v>
      </c>
      <c r="C225" s="34"/>
      <c r="D225" s="23"/>
      <c r="E225" s="36">
        <f>E226</f>
        <v>380</v>
      </c>
    </row>
    <row r="226" spans="1:5">
      <c r="A226" s="22" t="s">
        <v>20</v>
      </c>
      <c r="B226" s="34" t="s">
        <v>223</v>
      </c>
      <c r="C226" s="34">
        <v>240</v>
      </c>
      <c r="D226" s="23"/>
      <c r="E226" s="36">
        <f>E227</f>
        <v>380</v>
      </c>
    </row>
    <row r="227" spans="1:5">
      <c r="A227" s="33" t="s">
        <v>224</v>
      </c>
      <c r="B227" s="34" t="s">
        <v>223</v>
      </c>
      <c r="C227" s="34">
        <v>240</v>
      </c>
      <c r="D227" s="23" t="s">
        <v>225</v>
      </c>
      <c r="E227" s="36">
        <v>380</v>
      </c>
    </row>
    <row r="228" spans="1:5" hidden="1">
      <c r="A228" s="57"/>
      <c r="B228" s="58"/>
      <c r="C228" s="58"/>
      <c r="D228" s="59"/>
      <c r="E228" s="60"/>
    </row>
    <row r="229" spans="1:5">
      <c r="A229" s="33" t="s">
        <v>226</v>
      </c>
      <c r="B229" s="34" t="s">
        <v>227</v>
      </c>
      <c r="C229" s="34"/>
      <c r="D229" s="23"/>
      <c r="E229" s="36">
        <f>E230+E232</f>
        <v>600</v>
      </c>
    </row>
    <row r="230" spans="1:5">
      <c r="A230" s="22" t="s">
        <v>20</v>
      </c>
      <c r="B230" s="34" t="s">
        <v>227</v>
      </c>
      <c r="C230" s="34">
        <v>240</v>
      </c>
      <c r="D230" s="23"/>
      <c r="E230" s="36">
        <f>E231</f>
        <v>200</v>
      </c>
    </row>
    <row r="231" spans="1:5">
      <c r="A231" s="33" t="s">
        <v>224</v>
      </c>
      <c r="B231" s="34" t="s">
        <v>227</v>
      </c>
      <c r="C231" s="34">
        <v>240</v>
      </c>
      <c r="D231" s="23" t="s">
        <v>218</v>
      </c>
      <c r="E231" s="36">
        <v>200</v>
      </c>
    </row>
    <row r="232" spans="1:5">
      <c r="A232" s="33" t="s">
        <v>226</v>
      </c>
      <c r="B232" s="34" t="s">
        <v>259</v>
      </c>
      <c r="C232" s="34"/>
      <c r="D232" s="23"/>
      <c r="E232" s="60">
        <v>400</v>
      </c>
    </row>
    <row r="233" spans="1:5">
      <c r="A233" s="22" t="s">
        <v>20</v>
      </c>
      <c r="B233" s="34" t="s">
        <v>259</v>
      </c>
      <c r="C233" s="34">
        <v>240</v>
      </c>
      <c r="D233" s="23"/>
      <c r="E233" s="60">
        <v>400</v>
      </c>
    </row>
    <row r="234" spans="1:5">
      <c r="A234" s="33" t="s">
        <v>224</v>
      </c>
      <c r="B234" s="34" t="s">
        <v>259</v>
      </c>
      <c r="C234" s="34">
        <v>240</v>
      </c>
      <c r="D234" s="23" t="s">
        <v>218</v>
      </c>
      <c r="E234" s="60">
        <v>400</v>
      </c>
    </row>
    <row r="235" spans="1:5">
      <c r="A235" s="33" t="s">
        <v>228</v>
      </c>
      <c r="B235" s="34" t="s">
        <v>229</v>
      </c>
      <c r="C235" s="34"/>
      <c r="D235" s="23"/>
      <c r="E235" s="36">
        <f>E236</f>
        <v>1515</v>
      </c>
    </row>
    <row r="236" spans="1:5">
      <c r="A236" s="22" t="s">
        <v>20</v>
      </c>
      <c r="B236" s="34" t="s">
        <v>229</v>
      </c>
      <c r="C236" s="34">
        <v>240</v>
      </c>
      <c r="D236" s="34"/>
      <c r="E236" s="36">
        <f>E237+E239</f>
        <v>1515</v>
      </c>
    </row>
    <row r="237" spans="1:5">
      <c r="A237" s="22" t="s">
        <v>51</v>
      </c>
      <c r="B237" s="34" t="s">
        <v>229</v>
      </c>
      <c r="C237" s="34">
        <v>240</v>
      </c>
      <c r="D237" s="23" t="s">
        <v>64</v>
      </c>
      <c r="E237" s="36">
        <v>1475</v>
      </c>
    </row>
    <row r="238" spans="1:5">
      <c r="A238" s="22" t="s">
        <v>230</v>
      </c>
      <c r="B238" s="34" t="s">
        <v>229</v>
      </c>
      <c r="C238" s="34">
        <v>850</v>
      </c>
      <c r="D238" s="23"/>
      <c r="E238" s="36">
        <f>E239</f>
        <v>40</v>
      </c>
    </row>
    <row r="239" spans="1:5" ht="17.399999999999999" customHeight="1">
      <c r="A239" s="22" t="s">
        <v>51</v>
      </c>
      <c r="B239" s="34" t="s">
        <v>229</v>
      </c>
      <c r="C239" s="34">
        <v>850</v>
      </c>
      <c r="D239" s="23" t="s">
        <v>64</v>
      </c>
      <c r="E239" s="36">
        <v>40</v>
      </c>
    </row>
    <row r="240" spans="1:5" hidden="1">
      <c r="A240" s="22" t="s">
        <v>231</v>
      </c>
      <c r="B240" s="34" t="s">
        <v>232</v>
      </c>
      <c r="C240" s="34"/>
      <c r="D240" s="23"/>
      <c r="E240" s="36"/>
    </row>
    <row r="241" spans="1:6" hidden="1">
      <c r="A241" s="22" t="s">
        <v>20</v>
      </c>
      <c r="B241" s="34" t="s">
        <v>232</v>
      </c>
      <c r="C241" s="34">
        <v>240</v>
      </c>
      <c r="D241" s="23"/>
      <c r="E241" s="36"/>
    </row>
    <row r="242" spans="1:6" hidden="1">
      <c r="A242" s="22" t="s">
        <v>51</v>
      </c>
      <c r="B242" s="34" t="s">
        <v>232</v>
      </c>
      <c r="C242" s="34">
        <v>240</v>
      </c>
      <c r="D242" s="23" t="s">
        <v>64</v>
      </c>
      <c r="E242" s="36"/>
    </row>
    <row r="243" spans="1:6" ht="54" hidden="1">
      <c r="A243" s="33" t="s">
        <v>24</v>
      </c>
      <c r="B243" s="34" t="s">
        <v>233</v>
      </c>
      <c r="C243" s="34"/>
      <c r="D243" s="23"/>
      <c r="E243" s="36"/>
    </row>
    <row r="244" spans="1:6" hidden="1">
      <c r="A244" s="22" t="s">
        <v>20</v>
      </c>
      <c r="B244" s="34" t="s">
        <v>233</v>
      </c>
      <c r="C244" s="34">
        <v>240</v>
      </c>
      <c r="D244" s="23"/>
      <c r="E244" s="36"/>
    </row>
    <row r="245" spans="1:6" ht="0.6" customHeight="1">
      <c r="A245" s="61" t="s">
        <v>51</v>
      </c>
      <c r="B245" s="62" t="s">
        <v>233</v>
      </c>
      <c r="C245" s="62">
        <v>240</v>
      </c>
      <c r="D245" s="63" t="s">
        <v>64</v>
      </c>
      <c r="E245" s="64"/>
    </row>
    <row r="246" spans="1:6" ht="39" hidden="1" customHeight="1">
      <c r="A246" s="65" t="s">
        <v>24</v>
      </c>
      <c r="B246" s="62" t="s">
        <v>233</v>
      </c>
      <c r="C246" s="62">
        <v>240</v>
      </c>
      <c r="D246" s="63"/>
      <c r="E246" s="64"/>
    </row>
    <row r="247" spans="1:6" ht="31.8" hidden="1" customHeight="1">
      <c r="A247" s="61" t="s">
        <v>20</v>
      </c>
      <c r="B247" s="62" t="s">
        <v>234</v>
      </c>
      <c r="C247" s="62">
        <v>240</v>
      </c>
      <c r="D247" s="63" t="s">
        <v>64</v>
      </c>
      <c r="E247" s="64"/>
      <c r="F247" s="29">
        <v>50</v>
      </c>
    </row>
    <row r="248" spans="1:6">
      <c r="A248" s="22" t="s">
        <v>235</v>
      </c>
      <c r="B248" s="34" t="s">
        <v>236</v>
      </c>
      <c r="C248" s="34"/>
      <c r="D248" s="23"/>
      <c r="E248" s="36">
        <f>E249</f>
        <v>362.3</v>
      </c>
    </row>
    <row r="249" spans="1:6">
      <c r="A249" s="33" t="s">
        <v>59</v>
      </c>
      <c r="B249" s="34" t="s">
        <v>236</v>
      </c>
      <c r="C249" s="34">
        <v>320</v>
      </c>
      <c r="D249" s="34"/>
      <c r="E249" s="36">
        <f>E250</f>
        <v>362.3</v>
      </c>
    </row>
    <row r="250" spans="1:6">
      <c r="A250" s="33" t="s">
        <v>237</v>
      </c>
      <c r="B250" s="34" t="s">
        <v>236</v>
      </c>
      <c r="C250" s="34">
        <v>320</v>
      </c>
      <c r="D250" s="34">
        <v>1001</v>
      </c>
      <c r="E250" s="36">
        <v>362.3</v>
      </c>
    </row>
    <row r="251" spans="1:6" hidden="1">
      <c r="A251" s="33" t="s">
        <v>238</v>
      </c>
      <c r="B251" s="34" t="s">
        <v>239</v>
      </c>
      <c r="C251" s="34">
        <v>610</v>
      </c>
      <c r="D251" s="34"/>
      <c r="E251" s="36"/>
    </row>
    <row r="252" spans="1:6" hidden="1">
      <c r="A252" s="33"/>
      <c r="B252" s="34"/>
      <c r="C252" s="34"/>
      <c r="D252" s="34"/>
      <c r="E252" s="36"/>
    </row>
    <row r="253" spans="1:6" hidden="1">
      <c r="A253" s="33" t="s">
        <v>120</v>
      </c>
      <c r="B253" s="34" t="s">
        <v>240</v>
      </c>
      <c r="C253" s="34"/>
      <c r="D253" s="34"/>
      <c r="E253" s="36"/>
    </row>
    <row r="254" spans="1:6" ht="36">
      <c r="A254" s="33" t="s">
        <v>118</v>
      </c>
      <c r="B254" s="34" t="s">
        <v>240</v>
      </c>
      <c r="C254" s="34"/>
      <c r="D254" s="34"/>
      <c r="E254" s="36">
        <f>E255</f>
        <v>1542.8</v>
      </c>
    </row>
    <row r="255" spans="1:6">
      <c r="A255" s="33" t="s">
        <v>120</v>
      </c>
      <c r="B255" s="34" t="s">
        <v>240</v>
      </c>
      <c r="C255" s="34">
        <v>610</v>
      </c>
      <c r="D255" s="34"/>
      <c r="E255" s="36">
        <f>E256</f>
        <v>1542.8</v>
      </c>
    </row>
    <row r="256" spans="1:6">
      <c r="A256" s="33" t="s">
        <v>241</v>
      </c>
      <c r="B256" s="34" t="s">
        <v>240</v>
      </c>
      <c r="C256" s="34">
        <v>610</v>
      </c>
      <c r="D256" s="34">
        <v>1101</v>
      </c>
      <c r="E256" s="36">
        <v>1542.8</v>
      </c>
    </row>
    <row r="257" spans="1:5">
      <c r="A257" s="13" t="s">
        <v>242</v>
      </c>
      <c r="B257" s="38"/>
      <c r="C257" s="38"/>
      <c r="D257" s="38"/>
      <c r="E257" s="42">
        <f>E12+E29+E60+E65+E76+E81+E88+E104+E109+E124+E131+E139+E150+E169+E199</f>
        <v>17479.399999999998</v>
      </c>
    </row>
  </sheetData>
  <autoFilter ref="A11:E257"/>
  <mergeCells count="2">
    <mergeCell ref="A7:E7"/>
    <mergeCell ref="A8:E8"/>
  </mergeCells>
  <pageMargins left="0.78749999999999998" right="0.196527777777778" top="0.196527777777778" bottom="0.196527777777778" header="0.51180555555555496" footer="0.51180555555555496"/>
  <pageSetup paperSize="9" scale="44" firstPageNumber="0" fitToHeight="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257"/>
  <sheetViews>
    <sheetView zoomScale="81" zoomScaleNormal="81" workbookViewId="0">
      <selection activeCell="G168" sqref="G168"/>
    </sheetView>
  </sheetViews>
  <sheetFormatPr defaultRowHeight="18"/>
  <cols>
    <col min="1" max="1" width="117.21875" style="29" customWidth="1"/>
    <col min="2" max="2" width="28.44140625" style="2" customWidth="1"/>
    <col min="3" max="3" width="17.21875" style="2" customWidth="1"/>
    <col min="4" max="4" width="16.77734375" style="2" customWidth="1"/>
    <col min="5" max="5" width="24" style="3" customWidth="1"/>
    <col min="6" max="1022" width="9.109375" style="29" customWidth="1"/>
    <col min="1023" max="1025" width="9.109375" customWidth="1"/>
  </cols>
  <sheetData>
    <row r="1" spans="1:5">
      <c r="E1" s="4" t="s">
        <v>0</v>
      </c>
    </row>
    <row r="2" spans="1:5">
      <c r="A2" s="5"/>
      <c r="E2" s="4" t="s">
        <v>1</v>
      </c>
    </row>
    <row r="3" spans="1:5">
      <c r="A3" s="5"/>
      <c r="E3" s="4" t="s">
        <v>2</v>
      </c>
    </row>
    <row r="4" spans="1:5">
      <c r="A4" s="5"/>
      <c r="E4" s="4" t="s">
        <v>3</v>
      </c>
    </row>
    <row r="5" spans="1:5">
      <c r="A5" s="5"/>
      <c r="E5" s="4" t="s">
        <v>248</v>
      </c>
    </row>
    <row r="6" spans="1:5">
      <c r="A6" s="5" t="s">
        <v>260</v>
      </c>
      <c r="C6" s="6"/>
      <c r="E6" s="6" t="s">
        <v>261</v>
      </c>
    </row>
    <row r="7" spans="1:5" ht="100.8" customHeight="1">
      <c r="A7" s="85" t="s">
        <v>4</v>
      </c>
      <c r="B7" s="85"/>
      <c r="C7" s="85"/>
      <c r="D7" s="85"/>
      <c r="E7" s="85"/>
    </row>
    <row r="8" spans="1:5">
      <c r="A8" s="86" t="s">
        <v>5</v>
      </c>
      <c r="B8" s="86"/>
      <c r="C8" s="86"/>
      <c r="D8" s="86"/>
      <c r="E8" s="86"/>
    </row>
    <row r="9" spans="1:5">
      <c r="A9" s="5"/>
      <c r="E9" s="7"/>
    </row>
    <row r="10" spans="1:5" ht="34.799999999999997">
      <c r="A10" s="8" t="s">
        <v>6</v>
      </c>
      <c r="B10" s="9" t="s">
        <v>7</v>
      </c>
      <c r="C10" s="9" t="s">
        <v>8</v>
      </c>
      <c r="D10" s="8" t="s">
        <v>9</v>
      </c>
      <c r="E10" s="10" t="s">
        <v>10</v>
      </c>
    </row>
    <row r="11" spans="1:5">
      <c r="A11" s="11" t="s">
        <v>11</v>
      </c>
      <c r="B11" s="11" t="s">
        <v>12</v>
      </c>
      <c r="C11" s="11" t="s">
        <v>13</v>
      </c>
      <c r="D11" s="11" t="s">
        <v>14</v>
      </c>
      <c r="E11" s="12" t="s">
        <v>15</v>
      </c>
    </row>
    <row r="12" spans="1:5" ht="52.2">
      <c r="A12" s="13" t="s">
        <v>16</v>
      </c>
      <c r="B12" s="14" t="s">
        <v>17</v>
      </c>
      <c r="C12" s="8"/>
      <c r="D12" s="8"/>
      <c r="E12" s="15">
        <f>E13</f>
        <v>1098.3</v>
      </c>
    </row>
    <row r="13" spans="1:5" ht="36">
      <c r="A13" s="56" t="s">
        <v>254</v>
      </c>
      <c r="B13" s="17" t="s">
        <v>18</v>
      </c>
      <c r="C13" s="35"/>
      <c r="D13" s="35"/>
      <c r="E13" s="19">
        <f>E16+E19+E20+E25+E28</f>
        <v>1098.3</v>
      </c>
    </row>
    <row r="14" spans="1:5" ht="37.200000000000003" customHeight="1">
      <c r="A14" s="33" t="s">
        <v>19</v>
      </c>
      <c r="B14" s="17" t="s">
        <v>21</v>
      </c>
      <c r="C14" s="34"/>
      <c r="D14" s="34"/>
      <c r="E14" s="36">
        <f>E15</f>
        <v>555.6</v>
      </c>
    </row>
    <row r="15" spans="1:5" ht="21" customHeight="1">
      <c r="A15" s="22" t="s">
        <v>20</v>
      </c>
      <c r="B15" s="17" t="s">
        <v>21</v>
      </c>
      <c r="C15" s="34">
        <v>240</v>
      </c>
      <c r="D15" s="23"/>
      <c r="E15" s="36">
        <f>E16</f>
        <v>555.6</v>
      </c>
    </row>
    <row r="16" spans="1:5" ht="20.399999999999999" customHeight="1">
      <c r="A16" s="33" t="s">
        <v>22</v>
      </c>
      <c r="B16" s="17" t="s">
        <v>21</v>
      </c>
      <c r="C16" s="34">
        <v>240</v>
      </c>
      <c r="D16" s="23" t="s">
        <v>23</v>
      </c>
      <c r="E16" s="36">
        <v>555.6</v>
      </c>
    </row>
    <row r="17" spans="1:1024" ht="54" hidden="1">
      <c r="A17" s="33" t="s">
        <v>24</v>
      </c>
      <c r="B17" s="17" t="s">
        <v>25</v>
      </c>
      <c r="C17" s="34"/>
      <c r="D17" s="23"/>
      <c r="E17" s="36"/>
    </row>
    <row r="18" spans="1:1024" hidden="1">
      <c r="A18" s="22" t="s">
        <v>20</v>
      </c>
      <c r="B18" s="17" t="s">
        <v>25</v>
      </c>
      <c r="C18" s="34">
        <v>240</v>
      </c>
      <c r="D18" s="23"/>
      <c r="E18" s="36"/>
    </row>
    <row r="19" spans="1:1024" hidden="1">
      <c r="A19" s="33" t="s">
        <v>22</v>
      </c>
      <c r="B19" s="17" t="s">
        <v>25</v>
      </c>
      <c r="C19" s="34">
        <v>240</v>
      </c>
      <c r="D19" s="23" t="s">
        <v>23</v>
      </c>
      <c r="E19" s="36"/>
    </row>
    <row r="20" spans="1:1024" ht="36" hidden="1">
      <c r="A20" s="33" t="s">
        <v>26</v>
      </c>
      <c r="B20" s="17" t="s">
        <v>25</v>
      </c>
      <c r="C20" s="34"/>
      <c r="D20" s="23"/>
      <c r="E20" s="36"/>
    </row>
    <row r="21" spans="1:1024" hidden="1">
      <c r="A21" s="22" t="s">
        <v>27</v>
      </c>
      <c r="B21" s="17" t="s">
        <v>25</v>
      </c>
      <c r="C21" s="34">
        <v>240</v>
      </c>
      <c r="D21" s="23"/>
      <c r="E21" s="36"/>
    </row>
    <row r="22" spans="1:1024" hidden="1">
      <c r="A22" s="33" t="s">
        <v>22</v>
      </c>
      <c r="B22" s="17" t="s">
        <v>25</v>
      </c>
      <c r="C22" s="34">
        <v>240</v>
      </c>
      <c r="D22" s="23" t="s">
        <v>23</v>
      </c>
      <c r="E22" s="36"/>
    </row>
    <row r="23" spans="1:1024" s="29" customFormat="1" ht="21.6" customHeight="1">
      <c r="A23" s="24" t="s">
        <v>28</v>
      </c>
      <c r="B23" s="25" t="s">
        <v>29</v>
      </c>
      <c r="C23" s="26"/>
      <c r="D23" s="27"/>
      <c r="E23" s="28">
        <v>342.7</v>
      </c>
      <c r="AMI23"/>
      <c r="AMJ23"/>
    </row>
    <row r="24" spans="1:1024" ht="21.6" customHeight="1">
      <c r="A24" s="22" t="s">
        <v>27</v>
      </c>
      <c r="B24" s="17" t="s">
        <v>29</v>
      </c>
      <c r="C24" s="34">
        <v>240</v>
      </c>
      <c r="D24" s="23"/>
      <c r="E24" s="36">
        <v>342.7</v>
      </c>
    </row>
    <row r="25" spans="1:1024">
      <c r="A25" s="33" t="s">
        <v>22</v>
      </c>
      <c r="B25" s="17" t="s">
        <v>29</v>
      </c>
      <c r="C25" s="34">
        <v>240</v>
      </c>
      <c r="D25" s="23" t="s">
        <v>23</v>
      </c>
      <c r="E25" s="36">
        <v>342.7</v>
      </c>
    </row>
    <row r="26" spans="1:1024" ht="33.6" customHeight="1">
      <c r="A26" s="33" t="s">
        <v>271</v>
      </c>
      <c r="B26" s="17" t="s">
        <v>272</v>
      </c>
      <c r="C26" s="34"/>
      <c r="D26" s="23"/>
      <c r="E26" s="36">
        <v>200</v>
      </c>
    </row>
    <row r="27" spans="1:1024" ht="54.6" customHeight="1">
      <c r="A27" s="22" t="s">
        <v>27</v>
      </c>
      <c r="B27" s="17" t="s">
        <v>272</v>
      </c>
      <c r="C27" s="34">
        <v>240</v>
      </c>
      <c r="D27" s="23"/>
      <c r="E27" s="36">
        <v>200</v>
      </c>
    </row>
    <row r="28" spans="1:1024" ht="46.8" customHeight="1">
      <c r="A28" s="33" t="s">
        <v>22</v>
      </c>
      <c r="B28" s="17" t="s">
        <v>272</v>
      </c>
      <c r="C28" s="34">
        <v>240</v>
      </c>
      <c r="D28" s="23" t="s">
        <v>23</v>
      </c>
      <c r="E28" s="36">
        <v>200</v>
      </c>
    </row>
    <row r="29" spans="1:1024" ht="69.599999999999994">
      <c r="A29" s="30" t="s">
        <v>31</v>
      </c>
      <c r="B29" s="34" t="s">
        <v>32</v>
      </c>
      <c r="C29" s="34"/>
      <c r="D29" s="23"/>
      <c r="E29" s="31">
        <f>E33</f>
        <v>1463.2</v>
      </c>
    </row>
    <row r="30" spans="1:1024" ht="52.2" customHeight="1">
      <c r="A30" s="32" t="s">
        <v>255</v>
      </c>
      <c r="B30" s="34" t="s">
        <v>33</v>
      </c>
      <c r="C30" s="35"/>
      <c r="D30" s="35"/>
      <c r="E30" s="36">
        <f>E31</f>
        <v>1463.2</v>
      </c>
    </row>
    <row r="31" spans="1:1024" s="29" customFormat="1" ht="66" customHeight="1">
      <c r="A31" s="33" t="s">
        <v>34</v>
      </c>
      <c r="B31" s="34" t="s">
        <v>35</v>
      </c>
      <c r="C31" s="35"/>
      <c r="D31" s="35"/>
      <c r="E31" s="36">
        <f>E32</f>
        <v>1463.2</v>
      </c>
      <c r="AMI31"/>
      <c r="AMJ31"/>
    </row>
    <row r="32" spans="1:1024">
      <c r="A32" s="22" t="s">
        <v>27</v>
      </c>
      <c r="B32" s="34" t="s">
        <v>35</v>
      </c>
      <c r="C32" s="34">
        <v>240</v>
      </c>
      <c r="D32" s="34"/>
      <c r="E32" s="36">
        <f>E33</f>
        <v>1463.2</v>
      </c>
    </row>
    <row r="33" spans="1:5">
      <c r="A33" s="33" t="s">
        <v>22</v>
      </c>
      <c r="B33" s="34" t="s">
        <v>35</v>
      </c>
      <c r="C33" s="34">
        <v>240</v>
      </c>
      <c r="D33" s="34" t="s">
        <v>36</v>
      </c>
      <c r="E33" s="36">
        <v>1463.2</v>
      </c>
    </row>
    <row r="34" spans="1:5" ht="7.8" hidden="1" customHeight="1">
      <c r="A34" s="33" t="s">
        <v>37</v>
      </c>
      <c r="B34" s="34" t="s">
        <v>38</v>
      </c>
      <c r="C34" s="34"/>
      <c r="D34" s="34"/>
      <c r="E34" s="36"/>
    </row>
    <row r="35" spans="1:5" hidden="1">
      <c r="A35" s="22" t="s">
        <v>27</v>
      </c>
      <c r="B35" s="34" t="s">
        <v>38</v>
      </c>
      <c r="C35" s="34">
        <v>240</v>
      </c>
      <c r="D35" s="34"/>
      <c r="E35" s="36"/>
    </row>
    <row r="36" spans="1:5" hidden="1">
      <c r="A36" s="22" t="s">
        <v>39</v>
      </c>
      <c r="B36" s="34" t="s">
        <v>38</v>
      </c>
      <c r="C36" s="34">
        <v>240</v>
      </c>
      <c r="D36" s="34" t="s">
        <v>40</v>
      </c>
      <c r="E36" s="36"/>
    </row>
    <row r="37" spans="1:5" ht="36" hidden="1">
      <c r="A37" s="37" t="s">
        <v>41</v>
      </c>
      <c r="B37" s="34" t="s">
        <v>42</v>
      </c>
      <c r="C37" s="34"/>
      <c r="D37" s="34"/>
      <c r="E37" s="36"/>
    </row>
    <row r="38" spans="1:5" hidden="1">
      <c r="A38" s="22" t="s">
        <v>27</v>
      </c>
      <c r="B38" s="34" t="s">
        <v>42</v>
      </c>
      <c r="C38" s="34">
        <v>240</v>
      </c>
      <c r="D38" s="34"/>
      <c r="E38" s="36"/>
    </row>
    <row r="39" spans="1:5" hidden="1">
      <c r="A39" s="22" t="s">
        <v>39</v>
      </c>
      <c r="B39" s="34" t="s">
        <v>42</v>
      </c>
      <c r="C39" s="34">
        <v>240</v>
      </c>
      <c r="D39" s="34" t="s">
        <v>40</v>
      </c>
      <c r="E39" s="36"/>
    </row>
    <row r="40" spans="1:5" ht="36" hidden="1">
      <c r="A40" s="5" t="s">
        <v>43</v>
      </c>
      <c r="B40" s="34" t="s">
        <v>44</v>
      </c>
      <c r="C40" s="34"/>
      <c r="D40" s="34"/>
      <c r="E40" s="36"/>
    </row>
    <row r="41" spans="1:5" ht="7.8" hidden="1" customHeight="1">
      <c r="A41" s="37" t="s">
        <v>45</v>
      </c>
      <c r="B41" s="34" t="s">
        <v>44</v>
      </c>
      <c r="C41" s="34">
        <v>240</v>
      </c>
      <c r="D41" s="34"/>
      <c r="E41" s="36"/>
    </row>
    <row r="42" spans="1:5" ht="7.8" hidden="1" customHeight="1">
      <c r="A42" s="22" t="s">
        <v>39</v>
      </c>
      <c r="B42" s="34" t="s">
        <v>44</v>
      </c>
      <c r="C42" s="34">
        <v>240</v>
      </c>
      <c r="D42" s="34" t="s">
        <v>40</v>
      </c>
      <c r="E42" s="36">
        <v>0</v>
      </c>
    </row>
    <row r="43" spans="1:5" ht="7.8" hidden="1" customHeight="1">
      <c r="A43" s="22" t="s">
        <v>46</v>
      </c>
      <c r="B43" s="34" t="s">
        <v>47</v>
      </c>
      <c r="C43" s="34" t="s">
        <v>48</v>
      </c>
      <c r="D43" s="34"/>
      <c r="E43" s="36"/>
    </row>
    <row r="44" spans="1:5" ht="7.8" hidden="1" customHeight="1">
      <c r="A44" s="22" t="s">
        <v>49</v>
      </c>
      <c r="B44" s="34" t="s">
        <v>50</v>
      </c>
      <c r="C44" s="34"/>
      <c r="D44" s="34"/>
      <c r="E44" s="36"/>
    </row>
    <row r="45" spans="1:5" ht="7.8" hidden="1" customHeight="1">
      <c r="A45" s="22" t="s">
        <v>27</v>
      </c>
      <c r="B45" s="34" t="s">
        <v>50</v>
      </c>
      <c r="C45" s="34">
        <v>240</v>
      </c>
      <c r="D45" s="34"/>
      <c r="E45" s="36"/>
    </row>
    <row r="46" spans="1:5" ht="7.8" hidden="1" customHeight="1">
      <c r="A46" s="22" t="s">
        <v>51</v>
      </c>
      <c r="B46" s="34" t="s">
        <v>50</v>
      </c>
      <c r="C46" s="34">
        <v>240</v>
      </c>
      <c r="D46" s="34" t="s">
        <v>52</v>
      </c>
      <c r="E46" s="36"/>
    </row>
    <row r="47" spans="1:5" ht="7.8" hidden="1" customHeight="1">
      <c r="A47" s="30" t="s">
        <v>53</v>
      </c>
      <c r="B47" s="35" t="s">
        <v>54</v>
      </c>
      <c r="C47" s="35"/>
      <c r="D47" s="38"/>
      <c r="E47" s="31"/>
    </row>
    <row r="48" spans="1:5" ht="7.8" hidden="1" customHeight="1">
      <c r="A48" s="39" t="s">
        <v>55</v>
      </c>
      <c r="B48" s="34" t="s">
        <v>47</v>
      </c>
      <c r="C48" s="34"/>
      <c r="D48" s="23"/>
      <c r="E48" s="36"/>
    </row>
    <row r="49" spans="1:5" ht="7.8" hidden="1" customHeight="1">
      <c r="A49" s="22" t="s">
        <v>56</v>
      </c>
      <c r="B49" s="34" t="s">
        <v>57</v>
      </c>
      <c r="C49" s="34"/>
      <c r="D49" s="23"/>
      <c r="E49" s="36"/>
    </row>
    <row r="50" spans="1:5" ht="7.8" hidden="1" customHeight="1">
      <c r="A50" s="22" t="s">
        <v>58</v>
      </c>
      <c r="B50" s="34" t="s">
        <v>57</v>
      </c>
      <c r="C50" s="34">
        <v>320</v>
      </c>
      <c r="D50" s="23"/>
      <c r="E50" s="36"/>
    </row>
    <row r="51" spans="1:5" ht="7.8" hidden="1" customHeight="1">
      <c r="A51" s="22" t="s">
        <v>59</v>
      </c>
      <c r="B51" s="34" t="s">
        <v>57</v>
      </c>
      <c r="C51" s="34">
        <v>320</v>
      </c>
      <c r="D51" s="23" t="s">
        <v>60</v>
      </c>
      <c r="E51" s="36"/>
    </row>
    <row r="52" spans="1:5" hidden="1">
      <c r="A52" s="22" t="s">
        <v>27</v>
      </c>
      <c r="B52" s="34" t="s">
        <v>61</v>
      </c>
      <c r="C52" s="35">
        <v>240</v>
      </c>
      <c r="D52" s="38"/>
      <c r="E52" s="36"/>
    </row>
    <row r="53" spans="1:5" ht="36" hidden="1">
      <c r="A53" s="22" t="s">
        <v>62</v>
      </c>
      <c r="B53" s="34" t="s">
        <v>63</v>
      </c>
      <c r="C53" s="35"/>
      <c r="D53" s="38"/>
      <c r="E53" s="36"/>
    </row>
    <row r="54" spans="1:5" hidden="1">
      <c r="A54" s="22" t="s">
        <v>27</v>
      </c>
      <c r="B54" s="34" t="s">
        <v>63</v>
      </c>
      <c r="C54" s="34">
        <v>240</v>
      </c>
      <c r="D54" s="23"/>
      <c r="E54" s="36"/>
    </row>
    <row r="55" spans="1:5" hidden="1">
      <c r="A55" s="22" t="s">
        <v>51</v>
      </c>
      <c r="B55" s="34" t="s">
        <v>63</v>
      </c>
      <c r="C55" s="34">
        <v>240</v>
      </c>
      <c r="D55" s="23" t="s">
        <v>64</v>
      </c>
      <c r="E55" s="36"/>
    </row>
    <row r="56" spans="1:5" ht="36" hidden="1">
      <c r="A56" s="22" t="s">
        <v>62</v>
      </c>
      <c r="B56" s="34" t="s">
        <v>65</v>
      </c>
      <c r="C56" s="35"/>
      <c r="D56" s="38"/>
      <c r="E56" s="36"/>
    </row>
    <row r="57" spans="1:5" ht="36" hidden="1">
      <c r="A57" s="22" t="s">
        <v>66</v>
      </c>
      <c r="B57" s="34" t="s">
        <v>67</v>
      </c>
      <c r="C57" s="35"/>
      <c r="D57" s="38"/>
      <c r="E57" s="36"/>
    </row>
    <row r="58" spans="1:5" hidden="1">
      <c r="A58" s="22" t="s">
        <v>27</v>
      </c>
      <c r="B58" s="34" t="s">
        <v>67</v>
      </c>
      <c r="C58" s="34">
        <v>240</v>
      </c>
      <c r="D58" s="23"/>
      <c r="E58" s="36"/>
    </row>
    <row r="59" spans="1:5" hidden="1">
      <c r="A59" s="22" t="s">
        <v>51</v>
      </c>
      <c r="B59" s="34" t="s">
        <v>67</v>
      </c>
      <c r="C59" s="34">
        <v>240</v>
      </c>
      <c r="D59" s="23" t="s">
        <v>64</v>
      </c>
      <c r="E59" s="36"/>
    </row>
    <row r="60" spans="1:5" ht="52.2" hidden="1">
      <c r="A60" s="30" t="s">
        <v>68</v>
      </c>
      <c r="B60" s="35" t="s">
        <v>69</v>
      </c>
      <c r="C60" s="35"/>
      <c r="D60" s="35"/>
      <c r="E60" s="31">
        <f>E64</f>
        <v>0</v>
      </c>
    </row>
    <row r="61" spans="1:5" ht="36" hidden="1">
      <c r="A61" s="33" t="s">
        <v>70</v>
      </c>
      <c r="B61" s="34" t="s">
        <v>71</v>
      </c>
      <c r="C61" s="34"/>
      <c r="D61" s="34"/>
      <c r="E61" s="36">
        <f>E63</f>
        <v>0</v>
      </c>
    </row>
    <row r="62" spans="1:5" ht="36" hidden="1">
      <c r="A62" s="33" t="s">
        <v>72</v>
      </c>
      <c r="B62" s="34" t="s">
        <v>73</v>
      </c>
      <c r="C62" s="34"/>
      <c r="D62" s="34"/>
      <c r="E62" s="36"/>
    </row>
    <row r="63" spans="1:5" hidden="1">
      <c r="A63" s="22" t="s">
        <v>27</v>
      </c>
      <c r="B63" s="34" t="s">
        <v>73</v>
      </c>
      <c r="C63" s="34">
        <v>240</v>
      </c>
      <c r="D63" s="34"/>
      <c r="E63" s="36">
        <f>E64</f>
        <v>0</v>
      </c>
    </row>
    <row r="64" spans="1:5" hidden="1">
      <c r="A64" s="33" t="s">
        <v>74</v>
      </c>
      <c r="B64" s="34" t="s">
        <v>73</v>
      </c>
      <c r="C64" s="34">
        <v>240</v>
      </c>
      <c r="D64" s="23" t="s">
        <v>75</v>
      </c>
      <c r="E64" s="36"/>
    </row>
    <row r="65" spans="1:1024" ht="52.2">
      <c r="A65" s="30" t="s">
        <v>76</v>
      </c>
      <c r="B65" s="35" t="s">
        <v>77</v>
      </c>
      <c r="C65" s="35"/>
      <c r="D65" s="35"/>
      <c r="E65" s="31">
        <f>E69+E72+E75</f>
        <v>40</v>
      </c>
    </row>
    <row r="66" spans="1:1024" ht="36">
      <c r="A66" s="33" t="s">
        <v>253</v>
      </c>
      <c r="B66" s="34" t="s">
        <v>78</v>
      </c>
      <c r="C66" s="34"/>
      <c r="D66" s="34"/>
      <c r="E66" s="36">
        <v>40</v>
      </c>
    </row>
    <row r="67" spans="1:1024" ht="47.4" hidden="1" customHeight="1">
      <c r="A67" s="33"/>
      <c r="B67" s="34" t="s">
        <v>79</v>
      </c>
      <c r="C67" s="34"/>
      <c r="D67" s="34"/>
      <c r="E67" s="36"/>
    </row>
    <row r="68" spans="1:1024">
      <c r="A68" s="22" t="s">
        <v>27</v>
      </c>
      <c r="B68" s="34" t="s">
        <v>79</v>
      </c>
      <c r="C68" s="34">
        <v>240</v>
      </c>
      <c r="D68" s="34"/>
      <c r="E68" s="36">
        <f>E69</f>
        <v>40</v>
      </c>
    </row>
    <row r="69" spans="1:1024">
      <c r="A69" s="33" t="s">
        <v>80</v>
      </c>
      <c r="B69" s="34" t="s">
        <v>79</v>
      </c>
      <c r="C69" s="34">
        <v>240</v>
      </c>
      <c r="D69" s="23" t="s">
        <v>81</v>
      </c>
      <c r="E69" s="36">
        <v>40</v>
      </c>
    </row>
    <row r="70" spans="1:1024" hidden="1">
      <c r="A70" s="33" t="s">
        <v>82</v>
      </c>
      <c r="B70" s="34" t="s">
        <v>78</v>
      </c>
      <c r="C70" s="34"/>
      <c r="D70" s="23"/>
      <c r="E70" s="36"/>
    </row>
    <row r="71" spans="1:1024" hidden="1">
      <c r="A71" s="22" t="s">
        <v>27</v>
      </c>
      <c r="B71" s="34" t="s">
        <v>83</v>
      </c>
      <c r="C71" s="34">
        <v>240</v>
      </c>
      <c r="D71" s="23"/>
      <c r="E71" s="36"/>
    </row>
    <row r="72" spans="1:1024" hidden="1">
      <c r="A72" s="22" t="s">
        <v>84</v>
      </c>
      <c r="B72" s="34" t="s">
        <v>83</v>
      </c>
      <c r="C72" s="34">
        <v>240</v>
      </c>
      <c r="D72" s="23" t="s">
        <v>81</v>
      </c>
      <c r="E72" s="36"/>
    </row>
    <row r="73" spans="1:1024" ht="52.2" hidden="1">
      <c r="A73" s="30" t="s">
        <v>24</v>
      </c>
      <c r="B73" s="35" t="s">
        <v>85</v>
      </c>
      <c r="C73" s="34"/>
      <c r="D73" s="23"/>
      <c r="E73" s="36"/>
    </row>
    <row r="74" spans="1:1024" hidden="1">
      <c r="A74" s="22" t="s">
        <v>27</v>
      </c>
      <c r="B74" s="34" t="s">
        <v>85</v>
      </c>
      <c r="C74" s="34">
        <v>240</v>
      </c>
      <c r="D74" s="34"/>
      <c r="E74" s="36"/>
    </row>
    <row r="75" spans="1:1024" hidden="1">
      <c r="A75" s="33" t="s">
        <v>80</v>
      </c>
      <c r="B75" s="34" t="s">
        <v>85</v>
      </c>
      <c r="C75" s="34">
        <v>240</v>
      </c>
      <c r="D75" s="23" t="s">
        <v>81</v>
      </c>
      <c r="E75" s="36"/>
    </row>
    <row r="76" spans="1:1024" ht="44.4" customHeight="1">
      <c r="A76" s="30" t="s">
        <v>86</v>
      </c>
      <c r="B76" s="35" t="s">
        <v>87</v>
      </c>
      <c r="C76" s="35"/>
      <c r="D76" s="35"/>
      <c r="E76" s="31">
        <f>E80</f>
        <v>5</v>
      </c>
    </row>
    <row r="77" spans="1:1024" ht="48.6" customHeight="1">
      <c r="A77" s="56" t="s">
        <v>250</v>
      </c>
      <c r="B77" s="34" t="s">
        <v>88</v>
      </c>
      <c r="C77" s="34"/>
      <c r="D77" s="34"/>
      <c r="E77" s="36">
        <f>E79</f>
        <v>5</v>
      </c>
    </row>
    <row r="78" spans="1:1024" s="29" customFormat="1" ht="45.6" customHeight="1">
      <c r="A78" s="56" t="s">
        <v>251</v>
      </c>
      <c r="B78" s="34" t="s">
        <v>89</v>
      </c>
      <c r="C78" s="34"/>
      <c r="D78" s="34"/>
      <c r="E78" s="36">
        <f>E79</f>
        <v>5</v>
      </c>
      <c r="AMI78"/>
      <c r="AMJ78"/>
    </row>
    <row r="79" spans="1:1024">
      <c r="A79" s="22" t="s">
        <v>20</v>
      </c>
      <c r="B79" s="34" t="s">
        <v>89</v>
      </c>
      <c r="C79" s="34">
        <v>240</v>
      </c>
      <c r="D79" s="34"/>
      <c r="E79" s="36">
        <f>E80</f>
        <v>5</v>
      </c>
    </row>
    <row r="80" spans="1:1024">
      <c r="A80" s="22" t="s">
        <v>90</v>
      </c>
      <c r="B80" s="34" t="s">
        <v>89</v>
      </c>
      <c r="C80" s="34">
        <v>240</v>
      </c>
      <c r="D80" s="23" t="s">
        <v>91</v>
      </c>
      <c r="E80" s="36">
        <v>5</v>
      </c>
    </row>
    <row r="81" spans="1:5" ht="34.799999999999997">
      <c r="A81" s="13" t="s">
        <v>92</v>
      </c>
      <c r="B81" s="35" t="s">
        <v>93</v>
      </c>
      <c r="C81" s="35"/>
      <c r="D81" s="38"/>
      <c r="E81" s="31">
        <f>E85+E86</f>
        <v>5</v>
      </c>
    </row>
    <row r="82" spans="1:5" ht="28.35" customHeight="1">
      <c r="A82" s="33" t="s">
        <v>256</v>
      </c>
      <c r="B82" s="34" t="s">
        <v>94</v>
      </c>
      <c r="C82" s="34"/>
      <c r="D82" s="23"/>
      <c r="E82" s="36">
        <f>E83</f>
        <v>5</v>
      </c>
    </row>
    <row r="83" spans="1:5">
      <c r="A83" s="33" t="s">
        <v>95</v>
      </c>
      <c r="B83" s="34" t="s">
        <v>96</v>
      </c>
      <c r="C83" s="34"/>
      <c r="D83" s="23"/>
      <c r="E83" s="36">
        <f>E84</f>
        <v>5</v>
      </c>
    </row>
    <row r="84" spans="1:5">
      <c r="A84" s="22" t="s">
        <v>20</v>
      </c>
      <c r="B84" s="34" t="s">
        <v>96</v>
      </c>
      <c r="C84" s="34">
        <v>240</v>
      </c>
      <c r="D84" s="23"/>
      <c r="E84" s="36">
        <f>E85</f>
        <v>5</v>
      </c>
    </row>
    <row r="85" spans="1:5">
      <c r="A85" s="22" t="s">
        <v>51</v>
      </c>
      <c r="B85" s="34" t="s">
        <v>96</v>
      </c>
      <c r="C85" s="34">
        <v>240</v>
      </c>
      <c r="D85" s="23" t="s">
        <v>64</v>
      </c>
      <c r="E85" s="36">
        <v>5</v>
      </c>
    </row>
    <row r="86" spans="1:5" hidden="1">
      <c r="A86" s="33" t="s">
        <v>97</v>
      </c>
      <c r="B86" s="34" t="s">
        <v>98</v>
      </c>
      <c r="C86" s="34"/>
      <c r="D86" s="23"/>
      <c r="E86" s="36"/>
    </row>
    <row r="87" spans="1:5" hidden="1">
      <c r="A87" s="22" t="s">
        <v>20</v>
      </c>
      <c r="B87" s="34" t="s">
        <v>99</v>
      </c>
      <c r="C87" s="34">
        <v>240</v>
      </c>
      <c r="D87" s="23" t="s">
        <v>64</v>
      </c>
      <c r="E87" s="36"/>
    </row>
    <row r="88" spans="1:5" ht="34.799999999999997">
      <c r="A88" s="47" t="s">
        <v>100</v>
      </c>
      <c r="B88" s="48" t="s">
        <v>101</v>
      </c>
      <c r="C88" s="48"/>
      <c r="D88" s="48"/>
      <c r="E88" s="49">
        <f>E93+E97+E100+E103</f>
        <v>100</v>
      </c>
    </row>
    <row r="89" spans="1:5">
      <c r="A89" s="43" t="s">
        <v>245</v>
      </c>
      <c r="B89" s="45" t="s">
        <v>246</v>
      </c>
      <c r="C89" s="50"/>
      <c r="D89" s="50"/>
      <c r="E89" s="51">
        <v>100</v>
      </c>
    </row>
    <row r="90" spans="1:5" ht="21.6" customHeight="1">
      <c r="A90" s="52" t="s">
        <v>243</v>
      </c>
      <c r="B90" s="45" t="s">
        <v>247</v>
      </c>
      <c r="C90" s="50"/>
      <c r="D90" s="50"/>
      <c r="E90" s="51">
        <v>100</v>
      </c>
    </row>
    <row r="91" spans="1:5" ht="0.6" customHeight="1">
      <c r="A91" s="43"/>
      <c r="B91" s="45"/>
      <c r="C91" s="45"/>
      <c r="D91" s="45"/>
      <c r="E91" s="46"/>
    </row>
    <row r="92" spans="1:5" ht="22.2" hidden="1" customHeight="1">
      <c r="A92" s="53"/>
      <c r="B92" s="45"/>
      <c r="C92" s="45"/>
      <c r="D92" s="45"/>
      <c r="E92" s="46"/>
    </row>
    <row r="93" spans="1:5" ht="23.4" customHeight="1">
      <c r="A93" s="54" t="s">
        <v>20</v>
      </c>
      <c r="B93" s="45" t="s">
        <v>247</v>
      </c>
      <c r="C93" s="45">
        <v>240</v>
      </c>
      <c r="D93" s="45"/>
      <c r="E93" s="46">
        <v>100</v>
      </c>
    </row>
    <row r="94" spans="1:5" ht="27" customHeight="1">
      <c r="A94" s="54" t="s">
        <v>51</v>
      </c>
      <c r="B94" s="45" t="s">
        <v>247</v>
      </c>
      <c r="C94" s="45">
        <v>240</v>
      </c>
      <c r="D94" s="45" t="s">
        <v>52</v>
      </c>
      <c r="E94" s="46">
        <v>100</v>
      </c>
    </row>
    <row r="95" spans="1:5" ht="28.8" hidden="1" customHeight="1">
      <c r="A95" s="22" t="s">
        <v>102</v>
      </c>
      <c r="B95" s="34" t="s">
        <v>103</v>
      </c>
      <c r="C95" s="34"/>
      <c r="D95" s="23"/>
      <c r="E95" s="36"/>
    </row>
    <row r="96" spans="1:5" ht="42" hidden="1" customHeight="1">
      <c r="A96" s="22" t="s">
        <v>20</v>
      </c>
      <c r="B96" s="34" t="s">
        <v>103</v>
      </c>
      <c r="C96" s="34">
        <v>240</v>
      </c>
      <c r="D96" s="23"/>
      <c r="E96" s="36"/>
    </row>
    <row r="97" spans="1:5" ht="29.4" hidden="1" customHeight="1">
      <c r="A97" s="22" t="s">
        <v>84</v>
      </c>
      <c r="B97" s="34" t="s">
        <v>103</v>
      </c>
      <c r="C97" s="34">
        <v>240</v>
      </c>
      <c r="D97" s="23" t="s">
        <v>104</v>
      </c>
      <c r="E97" s="36"/>
    </row>
    <row r="98" spans="1:5" ht="25.8" hidden="1" customHeight="1">
      <c r="A98" s="22" t="s">
        <v>105</v>
      </c>
      <c r="B98" s="34" t="s">
        <v>106</v>
      </c>
      <c r="C98" s="34"/>
      <c r="D98" s="23"/>
      <c r="E98" s="36"/>
    </row>
    <row r="99" spans="1:5" ht="31.2" hidden="1" customHeight="1">
      <c r="A99" s="22" t="s">
        <v>20</v>
      </c>
      <c r="B99" s="34" t="s">
        <v>106</v>
      </c>
      <c r="C99" s="34">
        <v>240</v>
      </c>
      <c r="D99" s="23"/>
      <c r="E99" s="36"/>
    </row>
    <row r="100" spans="1:5" ht="44.4" hidden="1" customHeight="1">
      <c r="A100" s="22" t="s">
        <v>84</v>
      </c>
      <c r="B100" s="34" t="s">
        <v>106</v>
      </c>
      <c r="C100" s="34">
        <v>240</v>
      </c>
      <c r="D100" s="23" t="s">
        <v>104</v>
      </c>
      <c r="E100" s="36"/>
    </row>
    <row r="101" spans="1:5" ht="34.200000000000003" hidden="1" customHeight="1">
      <c r="A101" s="22" t="s">
        <v>105</v>
      </c>
      <c r="B101" s="34" t="s">
        <v>107</v>
      </c>
      <c r="C101" s="34"/>
      <c r="D101" s="23"/>
      <c r="E101" s="36"/>
    </row>
    <row r="102" spans="1:5" ht="32.4" hidden="1" customHeight="1">
      <c r="A102" s="22" t="s">
        <v>20</v>
      </c>
      <c r="B102" s="34" t="s">
        <v>107</v>
      </c>
      <c r="C102" s="34">
        <v>240</v>
      </c>
      <c r="D102" s="23"/>
      <c r="E102" s="36"/>
    </row>
    <row r="103" spans="1:5" ht="21" hidden="1" customHeight="1">
      <c r="A103" s="22" t="s">
        <v>84</v>
      </c>
      <c r="B103" s="34" t="s">
        <v>107</v>
      </c>
      <c r="C103" s="34">
        <v>240</v>
      </c>
      <c r="D103" s="23" t="s">
        <v>104</v>
      </c>
      <c r="E103" s="36"/>
    </row>
    <row r="104" spans="1:5" ht="34.799999999999997">
      <c r="A104" s="30" t="s">
        <v>108</v>
      </c>
      <c r="B104" s="35" t="s">
        <v>109</v>
      </c>
      <c r="C104" s="35"/>
      <c r="D104" s="35"/>
      <c r="E104" s="31">
        <f>E108</f>
        <v>5</v>
      </c>
    </row>
    <row r="105" spans="1:5" ht="37.200000000000003" customHeight="1">
      <c r="A105" s="56" t="s">
        <v>252</v>
      </c>
      <c r="B105" s="34" t="s">
        <v>110</v>
      </c>
      <c r="C105" s="34"/>
      <c r="D105" s="34"/>
      <c r="E105" s="36">
        <f>E107</f>
        <v>5</v>
      </c>
    </row>
    <row r="106" spans="1:5" ht="20.399999999999999" customHeight="1">
      <c r="A106" s="33" t="s">
        <v>111</v>
      </c>
      <c r="B106" s="34" t="s">
        <v>112</v>
      </c>
      <c r="C106" s="34"/>
      <c r="D106" s="34"/>
      <c r="E106" s="36">
        <f>E107</f>
        <v>5</v>
      </c>
    </row>
    <row r="107" spans="1:5" ht="21.6" customHeight="1">
      <c r="A107" s="22" t="s">
        <v>20</v>
      </c>
      <c r="B107" s="34" t="s">
        <v>112</v>
      </c>
      <c r="C107" s="34">
        <v>240</v>
      </c>
      <c r="D107" s="23"/>
      <c r="E107" s="36">
        <f>E108</f>
        <v>5</v>
      </c>
    </row>
    <row r="108" spans="1:5" ht="36">
      <c r="A108" s="33" t="s">
        <v>113</v>
      </c>
      <c r="B108" s="34" t="s">
        <v>112</v>
      </c>
      <c r="C108" s="34">
        <v>240</v>
      </c>
      <c r="D108" s="23" t="s">
        <v>114</v>
      </c>
      <c r="E108" s="36">
        <v>5</v>
      </c>
    </row>
    <row r="109" spans="1:5" ht="34.799999999999997">
      <c r="A109" s="30" t="s">
        <v>115</v>
      </c>
      <c r="B109" s="35" t="s">
        <v>116</v>
      </c>
      <c r="C109" s="35"/>
      <c r="D109" s="35"/>
      <c r="E109" s="31">
        <f>E113+E117+E120+E122</f>
        <v>2795</v>
      </c>
    </row>
    <row r="110" spans="1:5" ht="36">
      <c r="A110" s="33" t="s">
        <v>257</v>
      </c>
      <c r="B110" s="34" t="s">
        <v>117</v>
      </c>
      <c r="C110" s="35"/>
      <c r="D110" s="35"/>
      <c r="E110" s="36">
        <f>E111</f>
        <v>1905</v>
      </c>
    </row>
    <row r="111" spans="1:5" ht="36">
      <c r="A111" s="33" t="s">
        <v>118</v>
      </c>
      <c r="B111" s="34" t="s">
        <v>119</v>
      </c>
      <c r="C111" s="35"/>
      <c r="D111" s="35"/>
      <c r="E111" s="36">
        <f>E112</f>
        <v>1905</v>
      </c>
    </row>
    <row r="112" spans="1:5" ht="22.2" customHeight="1">
      <c r="A112" s="33" t="s">
        <v>120</v>
      </c>
      <c r="B112" s="34" t="s">
        <v>119</v>
      </c>
      <c r="C112" s="34">
        <v>610</v>
      </c>
      <c r="D112" s="34"/>
      <c r="E112" s="36">
        <f>E113</f>
        <v>1905</v>
      </c>
    </row>
    <row r="113" spans="1:5">
      <c r="A113" s="33" t="s">
        <v>121</v>
      </c>
      <c r="B113" s="34" t="s">
        <v>119</v>
      </c>
      <c r="C113" s="34">
        <v>610</v>
      </c>
      <c r="D113" s="23" t="s">
        <v>122</v>
      </c>
      <c r="E113" s="36">
        <v>1905</v>
      </c>
    </row>
    <row r="114" spans="1:5" ht="7.8" hidden="1" customHeight="1">
      <c r="A114" s="33" t="s">
        <v>123</v>
      </c>
      <c r="B114" s="34" t="s">
        <v>117</v>
      </c>
      <c r="C114" s="34"/>
      <c r="D114" s="23"/>
      <c r="E114" s="36"/>
    </row>
    <row r="115" spans="1:5" ht="36" hidden="1">
      <c r="A115" s="33" t="s">
        <v>124</v>
      </c>
      <c r="B115" s="34" t="s">
        <v>125</v>
      </c>
      <c r="C115" s="34"/>
      <c r="D115" s="23"/>
      <c r="E115" s="36"/>
    </row>
    <row r="116" spans="1:5" hidden="1">
      <c r="A116" s="33" t="s">
        <v>120</v>
      </c>
      <c r="B116" s="34" t="s">
        <v>125</v>
      </c>
      <c r="C116" s="34">
        <v>610</v>
      </c>
      <c r="D116" s="23"/>
      <c r="E116" s="36"/>
    </row>
    <row r="117" spans="1:5" hidden="1">
      <c r="A117" s="33" t="s">
        <v>121</v>
      </c>
      <c r="B117" s="34" t="s">
        <v>125</v>
      </c>
      <c r="C117" s="34">
        <v>610</v>
      </c>
      <c r="D117" s="23" t="s">
        <v>122</v>
      </c>
      <c r="E117" s="36"/>
    </row>
    <row r="118" spans="1:5" ht="36" hidden="1">
      <c r="A118" s="33" t="s">
        <v>126</v>
      </c>
      <c r="B118" s="34" t="s">
        <v>127</v>
      </c>
      <c r="C118" s="34"/>
      <c r="D118" s="23"/>
      <c r="E118" s="36">
        <f>E119</f>
        <v>0</v>
      </c>
    </row>
    <row r="119" spans="1:5" hidden="1">
      <c r="A119" s="33" t="s">
        <v>120</v>
      </c>
      <c r="B119" s="34" t="s">
        <v>127</v>
      </c>
      <c r="C119" s="34">
        <v>610</v>
      </c>
      <c r="D119" s="23"/>
      <c r="E119" s="36">
        <f>E120</f>
        <v>0</v>
      </c>
    </row>
    <row r="120" spans="1:5" hidden="1">
      <c r="A120" s="33" t="s">
        <v>121</v>
      </c>
      <c r="B120" s="34" t="s">
        <v>127</v>
      </c>
      <c r="C120" s="34">
        <v>610</v>
      </c>
      <c r="D120" s="23" t="s">
        <v>122</v>
      </c>
      <c r="E120" s="36"/>
    </row>
    <row r="121" spans="1:5" ht="36">
      <c r="A121" s="33" t="s">
        <v>126</v>
      </c>
      <c r="B121" s="34" t="s">
        <v>128</v>
      </c>
      <c r="C121" s="34"/>
      <c r="D121" s="23"/>
      <c r="E121" s="36">
        <f>E122</f>
        <v>890</v>
      </c>
    </row>
    <row r="122" spans="1:5" ht="24" customHeight="1">
      <c r="A122" s="33" t="s">
        <v>120</v>
      </c>
      <c r="B122" s="34" t="s">
        <v>128</v>
      </c>
      <c r="C122" s="34">
        <v>610</v>
      </c>
      <c r="D122" s="23"/>
      <c r="E122" s="36">
        <f>E123</f>
        <v>890</v>
      </c>
    </row>
    <row r="123" spans="1:5" ht="23.4" customHeight="1">
      <c r="A123" s="33" t="s">
        <v>121</v>
      </c>
      <c r="B123" s="34" t="s">
        <v>128</v>
      </c>
      <c r="C123" s="34">
        <v>610</v>
      </c>
      <c r="D123" s="23" t="s">
        <v>122</v>
      </c>
      <c r="E123" s="36">
        <v>890</v>
      </c>
    </row>
    <row r="124" spans="1:5" ht="34.799999999999997">
      <c r="A124" s="30" t="s">
        <v>129</v>
      </c>
      <c r="B124" s="35" t="s">
        <v>130</v>
      </c>
      <c r="C124" s="35"/>
      <c r="D124" s="35"/>
      <c r="E124" s="31">
        <f>E128+E129</f>
        <v>50</v>
      </c>
    </row>
    <row r="125" spans="1:5" ht="36">
      <c r="A125" s="33" t="s">
        <v>131</v>
      </c>
      <c r="B125" s="34" t="s">
        <v>132</v>
      </c>
      <c r="C125" s="34"/>
      <c r="D125" s="34"/>
      <c r="E125" s="36">
        <f>E126</f>
        <v>50</v>
      </c>
    </row>
    <row r="126" spans="1:5">
      <c r="A126" s="33" t="s">
        <v>133</v>
      </c>
      <c r="B126" s="34" t="s">
        <v>134</v>
      </c>
      <c r="C126" s="34"/>
      <c r="D126" s="34"/>
      <c r="E126" s="36">
        <f>E127</f>
        <v>50</v>
      </c>
    </row>
    <row r="127" spans="1:5">
      <c r="A127" s="22" t="s">
        <v>135</v>
      </c>
      <c r="B127" s="34" t="s">
        <v>134</v>
      </c>
      <c r="C127" s="34">
        <v>240</v>
      </c>
      <c r="D127" s="34"/>
      <c r="E127" s="36">
        <f>E128</f>
        <v>50</v>
      </c>
    </row>
    <row r="128" spans="1:5">
      <c r="A128" s="33" t="s">
        <v>136</v>
      </c>
      <c r="B128" s="34" t="s">
        <v>134</v>
      </c>
      <c r="C128" s="34">
        <v>240</v>
      </c>
      <c r="D128" s="34">
        <v>1101</v>
      </c>
      <c r="E128" s="36">
        <v>50</v>
      </c>
    </row>
    <row r="129" spans="1:5" hidden="1">
      <c r="A129" s="22" t="s">
        <v>135</v>
      </c>
      <c r="B129" s="34" t="s">
        <v>137</v>
      </c>
      <c r="C129" s="34">
        <v>240</v>
      </c>
      <c r="D129" s="34"/>
      <c r="E129" s="36"/>
    </row>
    <row r="130" spans="1:5" hidden="1">
      <c r="A130" s="33" t="s">
        <v>136</v>
      </c>
      <c r="B130" s="34" t="s">
        <v>137</v>
      </c>
      <c r="C130" s="34">
        <v>240</v>
      </c>
      <c r="D130" s="34">
        <v>1101</v>
      </c>
      <c r="E130" s="36"/>
    </row>
    <row r="131" spans="1:5" ht="34.799999999999997" hidden="1">
      <c r="A131" s="30" t="s">
        <v>138</v>
      </c>
      <c r="B131" s="35" t="s">
        <v>139</v>
      </c>
      <c r="C131" s="35"/>
      <c r="D131" s="35"/>
      <c r="E131" s="31">
        <f>E135</f>
        <v>0</v>
      </c>
    </row>
    <row r="132" spans="1:5" hidden="1">
      <c r="A132" s="33" t="s">
        <v>140</v>
      </c>
      <c r="B132" s="34" t="s">
        <v>141</v>
      </c>
      <c r="C132" s="34"/>
      <c r="D132" s="34"/>
      <c r="E132" s="36">
        <f>E134</f>
        <v>0</v>
      </c>
    </row>
    <row r="133" spans="1:5" hidden="1">
      <c r="A133" s="33" t="s">
        <v>28</v>
      </c>
      <c r="B133" s="34" t="s">
        <v>142</v>
      </c>
      <c r="C133" s="34"/>
      <c r="D133" s="34"/>
      <c r="E133" s="36"/>
    </row>
    <row r="134" spans="1:5" hidden="1">
      <c r="A134" s="22" t="s">
        <v>143</v>
      </c>
      <c r="B134" s="34" t="s">
        <v>142</v>
      </c>
      <c r="C134" s="34">
        <v>240</v>
      </c>
      <c r="D134" s="34"/>
      <c r="E134" s="36">
        <f>E135</f>
        <v>0</v>
      </c>
    </row>
    <row r="135" spans="1:5" hidden="1">
      <c r="A135" s="33" t="s">
        <v>22</v>
      </c>
      <c r="B135" s="34" t="s">
        <v>142</v>
      </c>
      <c r="C135" s="34">
        <v>240</v>
      </c>
      <c r="D135" s="23" t="s">
        <v>23</v>
      </c>
      <c r="E135" s="36"/>
    </row>
    <row r="136" spans="1:5" hidden="1">
      <c r="A136" s="33"/>
      <c r="B136" s="34"/>
      <c r="C136" s="34"/>
      <c r="D136" s="23"/>
      <c r="E136" s="36"/>
    </row>
    <row r="137" spans="1:5" hidden="1">
      <c r="A137" s="33"/>
      <c r="B137" s="34"/>
      <c r="C137" s="34"/>
      <c r="D137" s="23"/>
      <c r="E137" s="36"/>
    </row>
    <row r="138" spans="1:5" hidden="1">
      <c r="A138" s="33"/>
      <c r="B138" s="34"/>
      <c r="C138" s="34"/>
      <c r="D138" s="23"/>
      <c r="E138" s="36"/>
    </row>
    <row r="139" spans="1:5" ht="34.799999999999997" hidden="1">
      <c r="A139" s="40" t="s">
        <v>144</v>
      </c>
      <c r="B139" s="35" t="s">
        <v>145</v>
      </c>
      <c r="C139" s="35"/>
      <c r="D139" s="38"/>
      <c r="E139" s="31"/>
    </row>
    <row r="140" spans="1:5" ht="36" hidden="1">
      <c r="A140" s="22" t="s">
        <v>146</v>
      </c>
      <c r="B140" s="34" t="s">
        <v>147</v>
      </c>
      <c r="C140" s="34"/>
      <c r="D140" s="23"/>
      <c r="E140" s="36"/>
    </row>
    <row r="141" spans="1:5" ht="54" hidden="1">
      <c r="A141" s="33" t="s">
        <v>24</v>
      </c>
      <c r="B141" s="34" t="s">
        <v>148</v>
      </c>
      <c r="C141" s="34"/>
      <c r="D141" s="23"/>
      <c r="E141" s="36"/>
    </row>
    <row r="142" spans="1:5" hidden="1">
      <c r="A142" s="22" t="s">
        <v>27</v>
      </c>
      <c r="B142" s="34" t="s">
        <v>148</v>
      </c>
      <c r="C142" s="34">
        <v>240</v>
      </c>
      <c r="D142" s="23"/>
      <c r="E142" s="36"/>
    </row>
    <row r="143" spans="1:5" hidden="1">
      <c r="A143" s="22" t="s">
        <v>51</v>
      </c>
      <c r="B143" s="34" t="s">
        <v>148</v>
      </c>
      <c r="C143" s="34">
        <v>240</v>
      </c>
      <c r="D143" s="23" t="s">
        <v>64</v>
      </c>
      <c r="E143" s="36"/>
    </row>
    <row r="144" spans="1:5" ht="36" hidden="1">
      <c r="A144" s="33" t="s">
        <v>149</v>
      </c>
      <c r="B144" s="34" t="s">
        <v>150</v>
      </c>
      <c r="C144" s="34"/>
      <c r="D144" s="23"/>
      <c r="E144" s="36">
        <f>E145+E148</f>
        <v>0</v>
      </c>
    </row>
    <row r="145" spans="1:6" ht="0.6" customHeight="1">
      <c r="A145" s="33" t="s">
        <v>24</v>
      </c>
      <c r="B145" s="34" t="s">
        <v>151</v>
      </c>
      <c r="C145" s="34"/>
      <c r="D145" s="23"/>
      <c r="E145" s="36"/>
    </row>
    <row r="146" spans="1:6" ht="58.8" hidden="1" customHeight="1">
      <c r="A146" s="22" t="s">
        <v>143</v>
      </c>
      <c r="B146" s="34" t="s">
        <v>151</v>
      </c>
      <c r="C146" s="34">
        <v>240</v>
      </c>
      <c r="D146" s="23"/>
      <c r="E146" s="36"/>
    </row>
    <row r="147" spans="1:6" ht="64.2" hidden="1" customHeight="1">
      <c r="A147" s="22" t="s">
        <v>22</v>
      </c>
      <c r="B147" s="34" t="s">
        <v>151</v>
      </c>
      <c r="C147" s="34">
        <v>240</v>
      </c>
      <c r="D147" s="23" t="s">
        <v>23</v>
      </c>
      <c r="E147" s="36"/>
    </row>
    <row r="148" spans="1:6" ht="71.400000000000006" hidden="1" customHeight="1">
      <c r="A148" s="22"/>
      <c r="B148" s="34"/>
      <c r="C148" s="34"/>
      <c r="D148" s="23"/>
      <c r="E148" s="36"/>
    </row>
    <row r="149" spans="1:6" ht="82.8" hidden="1" customHeight="1">
      <c r="A149" s="22"/>
      <c r="B149" s="34"/>
      <c r="C149" s="34"/>
      <c r="D149" s="23"/>
      <c r="E149" s="36"/>
    </row>
    <row r="150" spans="1:6" ht="72" customHeight="1">
      <c r="A150" s="76" t="s">
        <v>262</v>
      </c>
      <c r="B150" s="77" t="s">
        <v>266</v>
      </c>
      <c r="C150" s="77"/>
      <c r="D150" s="78"/>
      <c r="E150" s="79">
        <f>E155+E164</f>
        <v>50</v>
      </c>
    </row>
    <row r="151" spans="1:6" ht="84" hidden="1" customHeight="1">
      <c r="A151" s="33" t="s">
        <v>154</v>
      </c>
      <c r="B151" s="34" t="s">
        <v>155</v>
      </c>
      <c r="C151" s="34"/>
      <c r="D151" s="23"/>
      <c r="E151" s="36"/>
    </row>
    <row r="152" spans="1:6" ht="82.8" hidden="1" customHeight="1">
      <c r="A152" s="33" t="s">
        <v>34</v>
      </c>
      <c r="B152" s="34" t="s">
        <v>156</v>
      </c>
      <c r="C152" s="34"/>
      <c r="D152" s="23"/>
      <c r="E152" s="36"/>
    </row>
    <row r="153" spans="1:6" ht="63.6" hidden="1" customHeight="1">
      <c r="A153" s="22" t="s">
        <v>157</v>
      </c>
      <c r="B153" s="34" t="s">
        <v>156</v>
      </c>
      <c r="C153" s="34">
        <v>240</v>
      </c>
      <c r="D153" s="23"/>
      <c r="E153" s="36"/>
    </row>
    <row r="154" spans="1:6" ht="81" hidden="1" customHeight="1">
      <c r="A154" s="67"/>
      <c r="B154" s="68"/>
      <c r="C154" s="68"/>
      <c r="D154" s="69"/>
      <c r="E154" s="70"/>
    </row>
    <row r="155" spans="1:6" ht="92.4" customHeight="1">
      <c r="A155" s="71" t="s">
        <v>265</v>
      </c>
      <c r="B155" s="68" t="s">
        <v>270</v>
      </c>
      <c r="C155" s="68"/>
      <c r="D155" s="69"/>
      <c r="E155" s="70">
        <f>E158</f>
        <v>28</v>
      </c>
      <c r="F155" s="29">
        <v>28</v>
      </c>
    </row>
    <row r="156" spans="1:6" ht="92.4" customHeight="1">
      <c r="A156" s="71" t="s">
        <v>264</v>
      </c>
      <c r="B156" s="68" t="s">
        <v>269</v>
      </c>
      <c r="C156" s="73"/>
      <c r="D156" s="74"/>
      <c r="E156" s="75">
        <v>28</v>
      </c>
    </row>
    <row r="157" spans="1:6" ht="40.200000000000003" customHeight="1">
      <c r="A157" s="72" t="s">
        <v>20</v>
      </c>
      <c r="B157" s="68" t="s">
        <v>269</v>
      </c>
      <c r="C157" s="68">
        <v>240</v>
      </c>
      <c r="D157" s="69"/>
      <c r="E157" s="70">
        <v>28</v>
      </c>
    </row>
    <row r="158" spans="1:6" ht="45" customHeight="1">
      <c r="A158" s="72" t="s">
        <v>51</v>
      </c>
      <c r="B158" s="68" t="s">
        <v>269</v>
      </c>
      <c r="C158" s="68">
        <v>240</v>
      </c>
      <c r="D158" s="69" t="s">
        <v>64</v>
      </c>
      <c r="E158" s="70">
        <v>28</v>
      </c>
    </row>
    <row r="159" spans="1:6" ht="69.599999999999994" hidden="1" customHeight="1">
      <c r="A159" s="33" t="s">
        <v>34</v>
      </c>
      <c r="B159" s="34" t="s">
        <v>156</v>
      </c>
      <c r="C159" s="34"/>
      <c r="D159" s="23"/>
      <c r="E159" s="36"/>
    </row>
    <row r="160" spans="1:6" ht="63.6" hidden="1" customHeight="1">
      <c r="A160" s="22" t="s">
        <v>157</v>
      </c>
      <c r="B160" s="34" t="s">
        <v>156</v>
      </c>
      <c r="C160" s="34">
        <v>240</v>
      </c>
      <c r="D160" s="23"/>
      <c r="E160" s="36"/>
    </row>
    <row r="161" spans="1:6" ht="78" hidden="1" customHeight="1">
      <c r="A161" s="22" t="s">
        <v>51</v>
      </c>
      <c r="B161" s="34" t="s">
        <v>156</v>
      </c>
      <c r="C161" s="34">
        <v>240</v>
      </c>
      <c r="D161" s="23" t="s">
        <v>64</v>
      </c>
      <c r="E161" s="36"/>
    </row>
    <row r="162" spans="1:6" ht="68.400000000000006" hidden="1" customHeight="1">
      <c r="A162" s="33" t="s">
        <v>160</v>
      </c>
      <c r="B162" s="34" t="s">
        <v>161</v>
      </c>
      <c r="C162" s="34"/>
      <c r="D162" s="23"/>
      <c r="E162" s="36">
        <f>E163+E166</f>
        <v>22</v>
      </c>
    </row>
    <row r="163" spans="1:6" ht="54" hidden="1" customHeight="1">
      <c r="A163" s="33" t="s">
        <v>34</v>
      </c>
      <c r="B163" s="34" t="s">
        <v>162</v>
      </c>
      <c r="C163" s="34"/>
      <c r="D163" s="23"/>
      <c r="E163" s="36"/>
    </row>
    <row r="164" spans="1:6" ht="65.400000000000006" customHeight="1">
      <c r="A164" s="66" t="s">
        <v>262</v>
      </c>
      <c r="B164" s="62" t="s">
        <v>267</v>
      </c>
      <c r="C164" s="62"/>
      <c r="D164" s="63"/>
      <c r="E164" s="64">
        <f>E165</f>
        <v>22</v>
      </c>
      <c r="F164" s="29">
        <v>22</v>
      </c>
    </row>
    <row r="165" spans="1:6" ht="51.6" customHeight="1">
      <c r="A165" s="65" t="s">
        <v>263</v>
      </c>
      <c r="B165" s="62" t="s">
        <v>268</v>
      </c>
      <c r="C165" s="62"/>
      <c r="D165" s="63"/>
      <c r="E165" s="64">
        <f>E168</f>
        <v>22</v>
      </c>
    </row>
    <row r="166" spans="1:6" ht="75.599999999999994" customHeight="1">
      <c r="A166" s="65" t="s">
        <v>264</v>
      </c>
      <c r="B166" s="62" t="s">
        <v>268</v>
      </c>
      <c r="C166" s="62"/>
      <c r="D166" s="63"/>
      <c r="E166" s="64">
        <v>22</v>
      </c>
    </row>
    <row r="167" spans="1:6" ht="28.8" customHeight="1">
      <c r="A167" s="61" t="s">
        <v>20</v>
      </c>
      <c r="B167" s="62" t="s">
        <v>268</v>
      </c>
      <c r="C167" s="62">
        <v>240</v>
      </c>
      <c r="D167" s="63"/>
      <c r="E167" s="64">
        <v>22</v>
      </c>
    </row>
    <row r="168" spans="1:6" ht="34.799999999999997" customHeight="1">
      <c r="A168" s="61" t="s">
        <v>22</v>
      </c>
      <c r="B168" s="62" t="s">
        <v>268</v>
      </c>
      <c r="C168" s="62">
        <v>240</v>
      </c>
      <c r="D168" s="63" t="s">
        <v>23</v>
      </c>
      <c r="E168" s="64">
        <v>22</v>
      </c>
    </row>
    <row r="169" spans="1:6">
      <c r="A169" s="33" t="s">
        <v>164</v>
      </c>
      <c r="B169" s="35" t="s">
        <v>165</v>
      </c>
      <c r="C169" s="34"/>
      <c r="D169" s="34"/>
      <c r="E169" s="31">
        <f>E170+E177</f>
        <v>6126.5999999999995</v>
      </c>
    </row>
    <row r="170" spans="1:6" ht="36">
      <c r="A170" s="33" t="s">
        <v>166</v>
      </c>
      <c r="B170" s="34" t="s">
        <v>167</v>
      </c>
      <c r="C170" s="34"/>
      <c r="D170" s="34"/>
      <c r="E170" s="36">
        <f>E171</f>
        <v>1083.3</v>
      </c>
    </row>
    <row r="171" spans="1:6">
      <c r="A171" s="33" t="s">
        <v>168</v>
      </c>
      <c r="B171" s="34" t="s">
        <v>169</v>
      </c>
      <c r="C171" s="34"/>
      <c r="D171" s="34"/>
      <c r="E171" s="36">
        <f>E172</f>
        <v>1083.3</v>
      </c>
    </row>
    <row r="172" spans="1:6">
      <c r="A172" s="33" t="s">
        <v>170</v>
      </c>
      <c r="B172" s="34" t="s">
        <v>171</v>
      </c>
      <c r="C172" s="34"/>
      <c r="D172" s="34"/>
      <c r="E172" s="36">
        <f>E173</f>
        <v>1083.3</v>
      </c>
    </row>
    <row r="173" spans="1:6">
      <c r="A173" s="33" t="s">
        <v>172</v>
      </c>
      <c r="B173" s="34" t="s">
        <v>171</v>
      </c>
      <c r="C173" s="34">
        <v>120</v>
      </c>
      <c r="D173" s="34"/>
      <c r="E173" s="36">
        <f>E174</f>
        <v>1083.3</v>
      </c>
    </row>
    <row r="174" spans="1:6" ht="36">
      <c r="A174" s="33" t="s">
        <v>173</v>
      </c>
      <c r="B174" s="34" t="s">
        <v>171</v>
      </c>
      <c r="C174" s="34">
        <v>120</v>
      </c>
      <c r="D174" s="23" t="s">
        <v>174</v>
      </c>
      <c r="E174" s="36">
        <v>1083.3</v>
      </c>
    </row>
    <row r="175" spans="1:6" hidden="1">
      <c r="A175" s="33" t="s">
        <v>172</v>
      </c>
      <c r="B175" s="34" t="s">
        <v>175</v>
      </c>
      <c r="C175" s="34">
        <v>120</v>
      </c>
      <c r="D175" s="34"/>
      <c r="E175" s="36"/>
    </row>
    <row r="176" spans="1:6" ht="36" hidden="1">
      <c r="A176" s="33" t="s">
        <v>173</v>
      </c>
      <c r="B176" s="34" t="s">
        <v>175</v>
      </c>
      <c r="C176" s="34">
        <v>120</v>
      </c>
      <c r="D176" s="23" t="s">
        <v>174</v>
      </c>
      <c r="E176" s="36"/>
    </row>
    <row r="177" spans="1:5">
      <c r="A177" s="33" t="s">
        <v>176</v>
      </c>
      <c r="B177" s="23" t="s">
        <v>177</v>
      </c>
      <c r="C177" s="34"/>
      <c r="D177" s="34"/>
      <c r="E177" s="36">
        <f>E178</f>
        <v>5043.2999999999993</v>
      </c>
    </row>
    <row r="178" spans="1:5">
      <c r="A178" s="33" t="s">
        <v>168</v>
      </c>
      <c r="B178" s="23" t="s">
        <v>178</v>
      </c>
      <c r="C178" s="34"/>
      <c r="D178" s="34"/>
      <c r="E178" s="36">
        <f>E181+E183+E184+E187+E190+E196</f>
        <v>5043.2999999999993</v>
      </c>
    </row>
    <row r="179" spans="1:5">
      <c r="A179" s="33" t="s">
        <v>170</v>
      </c>
      <c r="B179" s="23" t="s">
        <v>179</v>
      </c>
      <c r="C179" s="34"/>
      <c r="D179" s="34"/>
      <c r="E179" s="36">
        <f>E180+E182</f>
        <v>4836.5999999999995</v>
      </c>
    </row>
    <row r="180" spans="1:5">
      <c r="A180" s="43" t="s">
        <v>172</v>
      </c>
      <c r="B180" s="44" t="s">
        <v>179</v>
      </c>
      <c r="C180" s="45">
        <v>120</v>
      </c>
      <c r="D180" s="45"/>
      <c r="E180" s="46">
        <f>E181</f>
        <v>3877.2</v>
      </c>
    </row>
    <row r="181" spans="1:5" ht="36">
      <c r="A181" s="33" t="s">
        <v>173</v>
      </c>
      <c r="B181" s="23" t="s">
        <v>179</v>
      </c>
      <c r="C181" s="34">
        <v>120</v>
      </c>
      <c r="D181" s="23" t="s">
        <v>174</v>
      </c>
      <c r="E181" s="36">
        <v>3877.2</v>
      </c>
    </row>
    <row r="182" spans="1:5">
      <c r="A182" s="22" t="s">
        <v>20</v>
      </c>
      <c r="B182" s="23" t="s">
        <v>179</v>
      </c>
      <c r="C182" s="34">
        <v>240</v>
      </c>
      <c r="D182" s="34"/>
      <c r="E182" s="36">
        <f>E183+E184</f>
        <v>959.4</v>
      </c>
    </row>
    <row r="183" spans="1:5" ht="36">
      <c r="A183" s="33" t="s">
        <v>173</v>
      </c>
      <c r="B183" s="23" t="s">
        <v>179</v>
      </c>
      <c r="C183" s="34">
        <v>240</v>
      </c>
      <c r="D183" s="34" t="s">
        <v>180</v>
      </c>
      <c r="E183" s="36">
        <v>834.4</v>
      </c>
    </row>
    <row r="184" spans="1:5" ht="36">
      <c r="A184" s="33" t="s">
        <v>181</v>
      </c>
      <c r="B184" s="23" t="s">
        <v>179</v>
      </c>
      <c r="C184" s="34">
        <v>240</v>
      </c>
      <c r="D184" s="23" t="s">
        <v>182</v>
      </c>
      <c r="E184" s="36">
        <v>125</v>
      </c>
    </row>
    <row r="185" spans="1:5" ht="36">
      <c r="A185" s="41" t="s">
        <v>183</v>
      </c>
      <c r="B185" s="23" t="s">
        <v>184</v>
      </c>
      <c r="C185" s="34"/>
      <c r="D185" s="23"/>
      <c r="E185" s="36">
        <f>E186</f>
        <v>170.2</v>
      </c>
    </row>
    <row r="186" spans="1:5">
      <c r="A186" s="33" t="s">
        <v>185</v>
      </c>
      <c r="B186" s="23" t="s">
        <v>184</v>
      </c>
      <c r="C186" s="34">
        <v>540</v>
      </c>
      <c r="D186" s="23"/>
      <c r="E186" s="36">
        <f>E187</f>
        <v>170.2</v>
      </c>
    </row>
    <row r="187" spans="1:5" ht="36">
      <c r="A187" s="33" t="s">
        <v>186</v>
      </c>
      <c r="B187" s="23" t="s">
        <v>184</v>
      </c>
      <c r="C187" s="34">
        <v>540</v>
      </c>
      <c r="D187" s="23" t="s">
        <v>187</v>
      </c>
      <c r="E187" s="36">
        <v>170.2</v>
      </c>
    </row>
    <row r="188" spans="1:5" ht="36">
      <c r="A188" s="33" t="s">
        <v>188</v>
      </c>
      <c r="B188" s="23" t="s">
        <v>189</v>
      </c>
      <c r="C188" s="34"/>
      <c r="D188" s="23"/>
      <c r="E188" s="36">
        <f>E189</f>
        <v>33</v>
      </c>
    </row>
    <row r="189" spans="1:5">
      <c r="A189" s="33" t="s">
        <v>185</v>
      </c>
      <c r="B189" s="23" t="s">
        <v>189</v>
      </c>
      <c r="C189" s="34">
        <v>540</v>
      </c>
      <c r="D189" s="23"/>
      <c r="E189" s="36">
        <f>E190</f>
        <v>33</v>
      </c>
    </row>
    <row r="190" spans="1:5" ht="49.2" customHeight="1">
      <c r="A190" s="33" t="s">
        <v>186</v>
      </c>
      <c r="B190" s="23" t="s">
        <v>189</v>
      </c>
      <c r="C190" s="34">
        <v>540</v>
      </c>
      <c r="D190" s="23" t="s">
        <v>187</v>
      </c>
      <c r="E190" s="36">
        <v>33</v>
      </c>
    </row>
    <row r="191" spans="1:5" hidden="1">
      <c r="A191" s="33"/>
      <c r="B191" s="23"/>
      <c r="C191" s="34"/>
      <c r="D191" s="23"/>
      <c r="E191" s="36"/>
    </row>
    <row r="192" spans="1:5" hidden="1">
      <c r="A192" s="33"/>
      <c r="B192" s="23"/>
      <c r="C192" s="34"/>
      <c r="D192" s="23"/>
      <c r="E192" s="36"/>
    </row>
    <row r="193" spans="1:6" hidden="1">
      <c r="A193" s="33"/>
      <c r="B193" s="23"/>
      <c r="C193" s="34"/>
      <c r="D193" s="23"/>
      <c r="E193" s="36"/>
    </row>
    <row r="194" spans="1:6" ht="36" hidden="1">
      <c r="A194" s="33" t="s">
        <v>190</v>
      </c>
      <c r="B194" s="23" t="s">
        <v>191</v>
      </c>
      <c r="C194" s="34"/>
      <c r="D194" s="34"/>
      <c r="E194" s="36">
        <f>E195+E197</f>
        <v>7</v>
      </c>
    </row>
    <row r="195" spans="1:6" hidden="1">
      <c r="A195" s="33" t="s">
        <v>172</v>
      </c>
      <c r="B195" s="23" t="s">
        <v>191</v>
      </c>
      <c r="C195" s="34">
        <v>120</v>
      </c>
      <c r="D195" s="34"/>
      <c r="E195" s="36">
        <f>E196</f>
        <v>3.5</v>
      </c>
    </row>
    <row r="196" spans="1:6" ht="25.2" customHeight="1">
      <c r="A196" s="33" t="s">
        <v>90</v>
      </c>
      <c r="B196" s="23" t="s">
        <v>191</v>
      </c>
      <c r="C196" s="34"/>
      <c r="D196" s="23"/>
      <c r="E196" s="36">
        <v>3.5</v>
      </c>
    </row>
    <row r="197" spans="1:6" ht="30.6" customHeight="1">
      <c r="A197" s="33" t="s">
        <v>157</v>
      </c>
      <c r="B197" s="23" t="s">
        <v>191</v>
      </c>
      <c r="C197" s="34">
        <v>240</v>
      </c>
      <c r="D197" s="34"/>
      <c r="E197" s="36">
        <f>E198</f>
        <v>3.5</v>
      </c>
    </row>
    <row r="198" spans="1:6" ht="25.2" customHeight="1">
      <c r="A198" s="33" t="s">
        <v>90</v>
      </c>
      <c r="B198" s="23" t="s">
        <v>191</v>
      </c>
      <c r="C198" s="34">
        <v>240</v>
      </c>
      <c r="D198" s="23" t="s">
        <v>91</v>
      </c>
      <c r="E198" s="36">
        <v>3.5</v>
      </c>
    </row>
    <row r="199" spans="1:6">
      <c r="A199" s="30" t="s">
        <v>192</v>
      </c>
      <c r="B199" s="35" t="s">
        <v>193</v>
      </c>
      <c r="C199" s="35"/>
      <c r="D199" s="35"/>
      <c r="E199" s="31">
        <f>E200</f>
        <v>5741.3</v>
      </c>
    </row>
    <row r="200" spans="1:6" ht="21.6" customHeight="1">
      <c r="A200" s="33" t="s">
        <v>168</v>
      </c>
      <c r="B200" s="34" t="s">
        <v>194</v>
      </c>
      <c r="C200" s="34"/>
      <c r="D200" s="34"/>
      <c r="E200" s="36">
        <f>E201</f>
        <v>5741.3</v>
      </c>
    </row>
    <row r="201" spans="1:6" ht="24" customHeight="1">
      <c r="A201" s="33" t="s">
        <v>168</v>
      </c>
      <c r="B201" s="23" t="s">
        <v>195</v>
      </c>
      <c r="C201" s="34"/>
      <c r="D201" s="23"/>
      <c r="E201" s="36">
        <f>E202+E204+E206+E211+E214+E219+E222+E225+E229+E235+E245+E248+E254</f>
        <v>5741.3</v>
      </c>
    </row>
    <row r="202" spans="1:6">
      <c r="A202" s="33" t="s">
        <v>196</v>
      </c>
      <c r="B202" s="23" t="s">
        <v>197</v>
      </c>
      <c r="C202" s="34"/>
      <c r="D202" s="23"/>
      <c r="E202" s="36">
        <f>E203</f>
        <v>100</v>
      </c>
    </row>
    <row r="203" spans="1:6">
      <c r="A203" s="55" t="s">
        <v>249</v>
      </c>
      <c r="B203" s="23" t="s">
        <v>197</v>
      </c>
      <c r="C203" s="45">
        <v>880</v>
      </c>
      <c r="D203" s="23" t="s">
        <v>198</v>
      </c>
      <c r="E203" s="36">
        <v>100</v>
      </c>
    </row>
    <row r="204" spans="1:6">
      <c r="A204" s="33" t="s">
        <v>199</v>
      </c>
      <c r="B204" s="23" t="s">
        <v>200</v>
      </c>
      <c r="C204" s="34"/>
      <c r="D204" s="23"/>
      <c r="E204" s="36">
        <f>E205</f>
        <v>3</v>
      </c>
    </row>
    <row r="205" spans="1:6">
      <c r="A205" s="33" t="s">
        <v>201</v>
      </c>
      <c r="B205" s="23" t="s">
        <v>200</v>
      </c>
      <c r="C205" s="34">
        <v>870</v>
      </c>
      <c r="D205" s="23" t="s">
        <v>202</v>
      </c>
      <c r="E205" s="36">
        <v>3</v>
      </c>
    </row>
    <row r="206" spans="1:6">
      <c r="A206" s="37" t="s">
        <v>203</v>
      </c>
      <c r="B206" s="34" t="s">
        <v>204</v>
      </c>
      <c r="C206" s="34"/>
      <c r="D206" s="23"/>
      <c r="E206" s="36">
        <f>E207+E209</f>
        <v>695</v>
      </c>
    </row>
    <row r="207" spans="1:6">
      <c r="A207" s="22" t="s">
        <v>20</v>
      </c>
      <c r="B207" s="34" t="s">
        <v>204</v>
      </c>
      <c r="C207" s="34">
        <v>240</v>
      </c>
      <c r="D207" s="23"/>
      <c r="E207" s="36">
        <f>E208</f>
        <v>645</v>
      </c>
    </row>
    <row r="208" spans="1:6">
      <c r="A208" s="33" t="s">
        <v>90</v>
      </c>
      <c r="B208" s="34" t="s">
        <v>204</v>
      </c>
      <c r="C208" s="34">
        <v>240</v>
      </c>
      <c r="D208" s="23" t="s">
        <v>91</v>
      </c>
      <c r="E208" s="36">
        <v>645</v>
      </c>
      <c r="F208" s="29">
        <v>10</v>
      </c>
    </row>
    <row r="209" spans="1:6" ht="22.8" customHeight="1">
      <c r="A209" s="37" t="s">
        <v>244</v>
      </c>
      <c r="B209" s="34" t="s">
        <v>204</v>
      </c>
      <c r="C209" s="34">
        <v>830</v>
      </c>
      <c r="D209" s="23"/>
      <c r="E209" s="36">
        <f>E210</f>
        <v>50</v>
      </c>
    </row>
    <row r="210" spans="1:6">
      <c r="A210" s="33" t="s">
        <v>90</v>
      </c>
      <c r="B210" s="34" t="s">
        <v>204</v>
      </c>
      <c r="C210" s="34">
        <v>830</v>
      </c>
      <c r="D210" s="23" t="s">
        <v>91</v>
      </c>
      <c r="E210" s="36">
        <v>50</v>
      </c>
      <c r="F210" s="29">
        <v>30</v>
      </c>
    </row>
    <row r="211" spans="1:6" ht="25.2" customHeight="1">
      <c r="A211" s="33" t="s">
        <v>205</v>
      </c>
      <c r="B211" s="34" t="s">
        <v>206</v>
      </c>
      <c r="C211" s="34"/>
      <c r="D211" s="23"/>
      <c r="E211" s="36">
        <f>E212</f>
        <v>143.19999999999999</v>
      </c>
    </row>
    <row r="212" spans="1:6" ht="24.6" customHeight="1">
      <c r="A212" s="33" t="s">
        <v>172</v>
      </c>
      <c r="B212" s="34" t="s">
        <v>206</v>
      </c>
      <c r="C212" s="34">
        <v>120</v>
      </c>
      <c r="D212" s="34"/>
      <c r="E212" s="36">
        <f>E213</f>
        <v>143.19999999999999</v>
      </c>
    </row>
    <row r="213" spans="1:6" ht="29.4" customHeight="1">
      <c r="A213" s="33" t="s">
        <v>207</v>
      </c>
      <c r="B213" s="34" t="s">
        <v>206</v>
      </c>
      <c r="C213" s="34">
        <v>120</v>
      </c>
      <c r="D213" s="23" t="s">
        <v>208</v>
      </c>
      <c r="E213" s="36">
        <v>143.19999999999999</v>
      </c>
    </row>
    <row r="214" spans="1:6">
      <c r="A214" s="37" t="s">
        <v>209</v>
      </c>
      <c r="B214" s="34" t="s">
        <v>210</v>
      </c>
      <c r="C214" s="34"/>
      <c r="D214" s="23"/>
      <c r="E214" s="36">
        <f>E215</f>
        <v>50</v>
      </c>
    </row>
    <row r="215" spans="1:6">
      <c r="A215" s="22" t="s">
        <v>20</v>
      </c>
      <c r="B215" s="34" t="s">
        <v>210</v>
      </c>
      <c r="C215" s="34">
        <v>240</v>
      </c>
      <c r="D215" s="23"/>
      <c r="E215" s="36">
        <f>E216</f>
        <v>50</v>
      </c>
    </row>
    <row r="216" spans="1:6" ht="36">
      <c r="A216" s="33" t="s">
        <v>211</v>
      </c>
      <c r="B216" s="34" t="s">
        <v>210</v>
      </c>
      <c r="C216" s="34">
        <v>240</v>
      </c>
      <c r="D216" s="23" t="s">
        <v>114</v>
      </c>
      <c r="E216" s="36">
        <v>50</v>
      </c>
    </row>
    <row r="217" spans="1:6" ht="24" hidden="1" customHeight="1">
      <c r="A217" s="33" t="s">
        <v>212</v>
      </c>
      <c r="B217" s="34" t="s">
        <v>213</v>
      </c>
      <c r="C217" s="34"/>
      <c r="D217" s="23"/>
      <c r="E217" s="36"/>
    </row>
    <row r="218" spans="1:6" ht="13.95" hidden="1" customHeight="1">
      <c r="A218" s="22" t="s">
        <v>214</v>
      </c>
      <c r="B218" s="34" t="s">
        <v>213</v>
      </c>
      <c r="C218" s="34">
        <v>240</v>
      </c>
      <c r="D218" s="23" t="s">
        <v>114</v>
      </c>
      <c r="E218" s="36"/>
    </row>
    <row r="219" spans="1:6" ht="38.4" customHeight="1">
      <c r="A219" s="37" t="s">
        <v>273</v>
      </c>
      <c r="B219" s="34" t="s">
        <v>213</v>
      </c>
      <c r="C219" s="34"/>
      <c r="D219" s="23"/>
      <c r="E219" s="36">
        <f>E220</f>
        <v>10</v>
      </c>
    </row>
    <row r="220" spans="1:6" ht="34.200000000000003" customHeight="1">
      <c r="A220" s="22" t="s">
        <v>20</v>
      </c>
      <c r="B220" s="34" t="s">
        <v>213</v>
      </c>
      <c r="C220" s="34">
        <v>240</v>
      </c>
      <c r="D220" s="23"/>
      <c r="E220" s="36">
        <f>E221</f>
        <v>10</v>
      </c>
    </row>
    <row r="221" spans="1:6" ht="25.8" customHeight="1">
      <c r="A221" s="33" t="s">
        <v>80</v>
      </c>
      <c r="B221" s="34" t="s">
        <v>213</v>
      </c>
      <c r="C221" s="34">
        <v>240</v>
      </c>
      <c r="D221" s="23" t="s">
        <v>114</v>
      </c>
      <c r="E221" s="36">
        <v>10</v>
      </c>
      <c r="F221" s="29">
        <v>10</v>
      </c>
    </row>
    <row r="222" spans="1:6">
      <c r="A222" s="33" t="s">
        <v>219</v>
      </c>
      <c r="B222" s="34" t="s">
        <v>220</v>
      </c>
      <c r="C222" s="34"/>
      <c r="D222" s="23"/>
      <c r="E222" s="36">
        <f>E223</f>
        <v>340</v>
      </c>
    </row>
    <row r="223" spans="1:6">
      <c r="A223" s="22" t="s">
        <v>20</v>
      </c>
      <c r="B223" s="34" t="s">
        <v>220</v>
      </c>
      <c r="C223" s="34">
        <v>240</v>
      </c>
      <c r="D223" s="23"/>
      <c r="E223" s="36">
        <f>E224</f>
        <v>340</v>
      </c>
    </row>
    <row r="224" spans="1:6">
      <c r="A224" s="33" t="s">
        <v>221</v>
      </c>
      <c r="B224" s="34" t="s">
        <v>220</v>
      </c>
      <c r="C224" s="34">
        <v>240</v>
      </c>
      <c r="D224" s="23" t="s">
        <v>75</v>
      </c>
      <c r="E224" s="36">
        <v>340</v>
      </c>
      <c r="F224" s="29">
        <v>110</v>
      </c>
    </row>
    <row r="225" spans="1:6">
      <c r="A225" s="37" t="s">
        <v>222</v>
      </c>
      <c r="B225" s="34" t="s">
        <v>223</v>
      </c>
      <c r="C225" s="34"/>
      <c r="D225" s="23"/>
      <c r="E225" s="36">
        <f>E226</f>
        <v>380</v>
      </c>
    </row>
    <row r="226" spans="1:6">
      <c r="A226" s="22" t="s">
        <v>20</v>
      </c>
      <c r="B226" s="34" t="s">
        <v>223</v>
      </c>
      <c r="C226" s="34">
        <v>240</v>
      </c>
      <c r="D226" s="23"/>
      <c r="E226" s="36">
        <f>E227</f>
        <v>380</v>
      </c>
    </row>
    <row r="227" spans="1:6">
      <c r="A227" s="33" t="s">
        <v>224</v>
      </c>
      <c r="B227" s="34" t="s">
        <v>223</v>
      </c>
      <c r="C227" s="34">
        <v>240</v>
      </c>
      <c r="D227" s="23" t="s">
        <v>225</v>
      </c>
      <c r="E227" s="36">
        <v>380</v>
      </c>
    </row>
    <row r="228" spans="1:6" hidden="1">
      <c r="A228" s="57"/>
      <c r="B228" s="58"/>
      <c r="C228" s="58"/>
      <c r="D228" s="59"/>
      <c r="E228" s="60"/>
    </row>
    <row r="229" spans="1:6">
      <c r="A229" s="33" t="s">
        <v>226</v>
      </c>
      <c r="B229" s="34" t="s">
        <v>227</v>
      </c>
      <c r="C229" s="34"/>
      <c r="D229" s="23"/>
      <c r="E229" s="36">
        <f>E230+E232</f>
        <v>600</v>
      </c>
    </row>
    <row r="230" spans="1:6">
      <c r="A230" s="22" t="s">
        <v>20</v>
      </c>
      <c r="B230" s="34" t="s">
        <v>227</v>
      </c>
      <c r="C230" s="34">
        <v>240</v>
      </c>
      <c r="D230" s="23"/>
      <c r="E230" s="36">
        <f>E231</f>
        <v>200</v>
      </c>
    </row>
    <row r="231" spans="1:6">
      <c r="A231" s="33" t="s">
        <v>224</v>
      </c>
      <c r="B231" s="34" t="s">
        <v>227</v>
      </c>
      <c r="C231" s="34">
        <v>240</v>
      </c>
      <c r="D231" s="23" t="s">
        <v>218</v>
      </c>
      <c r="E231" s="36">
        <v>200</v>
      </c>
      <c r="F231" s="29">
        <v>-50</v>
      </c>
    </row>
    <row r="232" spans="1:6">
      <c r="A232" s="33" t="s">
        <v>226</v>
      </c>
      <c r="B232" s="34" t="s">
        <v>259</v>
      </c>
      <c r="C232" s="34"/>
      <c r="D232" s="23"/>
      <c r="E232" s="60">
        <v>400</v>
      </c>
    </row>
    <row r="233" spans="1:6">
      <c r="A233" s="22" t="s">
        <v>20</v>
      </c>
      <c r="B233" s="34" t="s">
        <v>259</v>
      </c>
      <c r="C233" s="34">
        <v>240</v>
      </c>
      <c r="D233" s="23"/>
      <c r="E233" s="60">
        <v>400</v>
      </c>
    </row>
    <row r="234" spans="1:6">
      <c r="A234" s="33" t="s">
        <v>224</v>
      </c>
      <c r="B234" s="34" t="s">
        <v>259</v>
      </c>
      <c r="C234" s="34">
        <v>240</v>
      </c>
      <c r="D234" s="23" t="s">
        <v>218</v>
      </c>
      <c r="E234" s="60">
        <v>400</v>
      </c>
    </row>
    <row r="235" spans="1:6">
      <c r="A235" s="33" t="s">
        <v>228</v>
      </c>
      <c r="B235" s="34" t="s">
        <v>229</v>
      </c>
      <c r="C235" s="34"/>
      <c r="D235" s="23"/>
      <c r="E235" s="36">
        <f>E236</f>
        <v>1515</v>
      </c>
    </row>
    <row r="236" spans="1:6">
      <c r="A236" s="22" t="s">
        <v>20</v>
      </c>
      <c r="B236" s="34" t="s">
        <v>229</v>
      </c>
      <c r="C236" s="34">
        <v>240</v>
      </c>
      <c r="D236" s="34"/>
      <c r="E236" s="36">
        <f>E237+E239</f>
        <v>1515</v>
      </c>
    </row>
    <row r="237" spans="1:6">
      <c r="A237" s="22" t="s">
        <v>51</v>
      </c>
      <c r="B237" s="34" t="s">
        <v>229</v>
      </c>
      <c r="C237" s="34">
        <v>240</v>
      </c>
      <c r="D237" s="23" t="s">
        <v>64</v>
      </c>
      <c r="E237" s="36">
        <v>1475</v>
      </c>
    </row>
    <row r="238" spans="1:6">
      <c r="A238" s="22" t="s">
        <v>230</v>
      </c>
      <c r="B238" s="34" t="s">
        <v>229</v>
      </c>
      <c r="C238" s="34">
        <v>850</v>
      </c>
      <c r="D238" s="23"/>
      <c r="E238" s="36">
        <f>E239</f>
        <v>40</v>
      </c>
    </row>
    <row r="239" spans="1:6" ht="17.399999999999999" customHeight="1">
      <c r="A239" s="22" t="s">
        <v>51</v>
      </c>
      <c r="B239" s="34" t="s">
        <v>229</v>
      </c>
      <c r="C239" s="34">
        <v>850</v>
      </c>
      <c r="D239" s="23" t="s">
        <v>64</v>
      </c>
      <c r="E239" s="36">
        <v>40</v>
      </c>
    </row>
    <row r="240" spans="1:6" hidden="1">
      <c r="A240" s="22" t="s">
        <v>231</v>
      </c>
      <c r="B240" s="34" t="s">
        <v>232</v>
      </c>
      <c r="C240" s="34"/>
      <c r="D240" s="23"/>
      <c r="E240" s="36"/>
    </row>
    <row r="241" spans="1:6" hidden="1">
      <c r="A241" s="22" t="s">
        <v>20</v>
      </c>
      <c r="B241" s="34" t="s">
        <v>232</v>
      </c>
      <c r="C241" s="34">
        <v>240</v>
      </c>
      <c r="D241" s="23"/>
      <c r="E241" s="36"/>
    </row>
    <row r="242" spans="1:6" hidden="1">
      <c r="A242" s="22" t="s">
        <v>51</v>
      </c>
      <c r="B242" s="34" t="s">
        <v>232</v>
      </c>
      <c r="C242" s="34">
        <v>240</v>
      </c>
      <c r="D242" s="23" t="s">
        <v>64</v>
      </c>
      <c r="E242" s="36"/>
    </row>
    <row r="243" spans="1:6" ht="54" hidden="1">
      <c r="A243" s="33" t="s">
        <v>24</v>
      </c>
      <c r="B243" s="34" t="s">
        <v>233</v>
      </c>
      <c r="C243" s="34"/>
      <c r="D243" s="23"/>
      <c r="E243" s="36"/>
    </row>
    <row r="244" spans="1:6" hidden="1">
      <c r="A244" s="22" t="s">
        <v>20</v>
      </c>
      <c r="B244" s="34" t="s">
        <v>233</v>
      </c>
      <c r="C244" s="34">
        <v>240</v>
      </c>
      <c r="D244" s="23"/>
      <c r="E244" s="36"/>
    </row>
    <row r="245" spans="1:6" ht="0.6" customHeight="1">
      <c r="A245" s="61" t="s">
        <v>51</v>
      </c>
      <c r="B245" s="62" t="s">
        <v>233</v>
      </c>
      <c r="C245" s="62">
        <v>240</v>
      </c>
      <c r="D245" s="63" t="s">
        <v>64</v>
      </c>
      <c r="E245" s="64"/>
    </row>
    <row r="246" spans="1:6" ht="39" hidden="1" customHeight="1">
      <c r="A246" s="65" t="s">
        <v>24</v>
      </c>
      <c r="B246" s="62" t="s">
        <v>233</v>
      </c>
      <c r="C246" s="62">
        <v>240</v>
      </c>
      <c r="D246" s="63"/>
      <c r="E246" s="64"/>
    </row>
    <row r="247" spans="1:6" ht="31.8" hidden="1" customHeight="1">
      <c r="A247" s="61" t="s">
        <v>20</v>
      </c>
      <c r="B247" s="62" t="s">
        <v>234</v>
      </c>
      <c r="C247" s="62">
        <v>240</v>
      </c>
      <c r="D247" s="63" t="s">
        <v>64</v>
      </c>
      <c r="E247" s="64"/>
      <c r="F247" s="29">
        <v>50</v>
      </c>
    </row>
    <row r="248" spans="1:6">
      <c r="A248" s="22" t="s">
        <v>235</v>
      </c>
      <c r="B248" s="34" t="s">
        <v>236</v>
      </c>
      <c r="C248" s="34"/>
      <c r="D248" s="23"/>
      <c r="E248" s="36">
        <f>E249</f>
        <v>362.3</v>
      </c>
    </row>
    <row r="249" spans="1:6">
      <c r="A249" s="33" t="s">
        <v>59</v>
      </c>
      <c r="B249" s="34" t="s">
        <v>236</v>
      </c>
      <c r="C249" s="34">
        <v>320</v>
      </c>
      <c r="D249" s="34"/>
      <c r="E249" s="36">
        <f>E250</f>
        <v>362.3</v>
      </c>
    </row>
    <row r="250" spans="1:6">
      <c r="A250" s="33" t="s">
        <v>237</v>
      </c>
      <c r="B250" s="34" t="s">
        <v>236</v>
      </c>
      <c r="C250" s="34">
        <v>320</v>
      </c>
      <c r="D250" s="34">
        <v>1001</v>
      </c>
      <c r="E250" s="36">
        <v>362.3</v>
      </c>
    </row>
    <row r="251" spans="1:6" hidden="1">
      <c r="A251" s="33" t="s">
        <v>238</v>
      </c>
      <c r="B251" s="34" t="s">
        <v>239</v>
      </c>
      <c r="C251" s="34">
        <v>610</v>
      </c>
      <c r="D251" s="34"/>
      <c r="E251" s="36"/>
    </row>
    <row r="252" spans="1:6" hidden="1">
      <c r="A252" s="33"/>
      <c r="B252" s="34"/>
      <c r="C252" s="34"/>
      <c r="D252" s="34"/>
      <c r="E252" s="36"/>
    </row>
    <row r="253" spans="1:6" hidden="1">
      <c r="A253" s="33" t="s">
        <v>120</v>
      </c>
      <c r="B253" s="34" t="s">
        <v>240</v>
      </c>
      <c r="C253" s="34"/>
      <c r="D253" s="34"/>
      <c r="E253" s="36"/>
    </row>
    <row r="254" spans="1:6" ht="36">
      <c r="A254" s="33" t="s">
        <v>118</v>
      </c>
      <c r="B254" s="34" t="s">
        <v>240</v>
      </c>
      <c r="C254" s="34"/>
      <c r="D254" s="34"/>
      <c r="E254" s="36">
        <f>E255</f>
        <v>1542.8</v>
      </c>
    </row>
    <row r="255" spans="1:6">
      <c r="A255" s="33" t="s">
        <v>120</v>
      </c>
      <c r="B255" s="34" t="s">
        <v>240</v>
      </c>
      <c r="C255" s="34">
        <v>610</v>
      </c>
      <c r="D255" s="34"/>
      <c r="E255" s="36">
        <f>E256</f>
        <v>1542.8</v>
      </c>
    </row>
    <row r="256" spans="1:6">
      <c r="A256" s="33" t="s">
        <v>241</v>
      </c>
      <c r="B256" s="34" t="s">
        <v>240</v>
      </c>
      <c r="C256" s="34">
        <v>610</v>
      </c>
      <c r="D256" s="34">
        <v>1101</v>
      </c>
      <c r="E256" s="36">
        <v>1542.8</v>
      </c>
      <c r="F256" s="29">
        <v>-150</v>
      </c>
    </row>
    <row r="257" spans="1:5">
      <c r="A257" s="13" t="s">
        <v>242</v>
      </c>
      <c r="B257" s="38"/>
      <c r="C257" s="38"/>
      <c r="D257" s="38"/>
      <c r="E257" s="42">
        <f>E12+E29+E60+E65+E76+E81+E88+E104+E109+E124+E131+E139+E150+E169+E199</f>
        <v>17479.399999999998</v>
      </c>
    </row>
  </sheetData>
  <autoFilter ref="A11:E257"/>
  <mergeCells count="2">
    <mergeCell ref="A7:E7"/>
    <mergeCell ref="A8:E8"/>
  </mergeCells>
  <pageMargins left="0.78749999999999998" right="0.196527777777778" top="0.196527777777778" bottom="0.196527777777778" header="0.51180555555555496" footer="0.51180555555555496"/>
  <pageSetup paperSize="9" scale="44" firstPageNumber="0" fitToHeight="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256"/>
  <sheetViews>
    <sheetView topLeftCell="A222" zoomScale="81" zoomScaleNormal="81" workbookViewId="0">
      <selection activeCell="H253" sqref="H253"/>
    </sheetView>
  </sheetViews>
  <sheetFormatPr defaultRowHeight="18"/>
  <cols>
    <col min="1" max="1" width="117.21875" style="1" customWidth="1"/>
    <col min="2" max="2" width="28.44140625" style="2" customWidth="1"/>
    <col min="3" max="3" width="17.21875" style="2" customWidth="1"/>
    <col min="4" max="4" width="16.77734375" style="2" customWidth="1"/>
    <col min="5" max="5" width="24" style="3" customWidth="1"/>
    <col min="6" max="1022" width="9.109375" style="1" customWidth="1"/>
    <col min="1023" max="1025" width="9.109375" customWidth="1"/>
  </cols>
  <sheetData>
    <row r="1" spans="1:5">
      <c r="E1" s="4" t="s">
        <v>0</v>
      </c>
    </row>
    <row r="2" spans="1:5">
      <c r="A2" s="5"/>
      <c r="E2" s="4" t="s">
        <v>1</v>
      </c>
    </row>
    <row r="3" spans="1:5">
      <c r="A3" s="5"/>
      <c r="E3" s="4" t="s">
        <v>2</v>
      </c>
    </row>
    <row r="4" spans="1:5">
      <c r="A4" s="5"/>
      <c r="E4" s="4" t="s">
        <v>3</v>
      </c>
    </row>
    <row r="5" spans="1:5">
      <c r="A5" s="5"/>
      <c r="E5" s="4" t="s">
        <v>248</v>
      </c>
    </row>
    <row r="6" spans="1:5">
      <c r="A6" s="5"/>
      <c r="C6" s="6"/>
      <c r="E6" s="6" t="s">
        <v>258</v>
      </c>
    </row>
    <row r="7" spans="1:5" ht="100.8" customHeight="1">
      <c r="A7" s="85" t="s">
        <v>4</v>
      </c>
      <c r="B7" s="85"/>
      <c r="C7" s="85"/>
      <c r="D7" s="85"/>
      <c r="E7" s="85"/>
    </row>
    <row r="8" spans="1:5">
      <c r="A8" s="86" t="s">
        <v>5</v>
      </c>
      <c r="B8" s="86"/>
      <c r="C8" s="86"/>
      <c r="D8" s="86"/>
      <c r="E8" s="86"/>
    </row>
    <row r="9" spans="1:5">
      <c r="A9" s="5"/>
      <c r="E9" s="7"/>
    </row>
    <row r="10" spans="1:5" ht="34.799999999999997">
      <c r="A10" s="8" t="s">
        <v>6</v>
      </c>
      <c r="B10" s="9" t="s">
        <v>7</v>
      </c>
      <c r="C10" s="9" t="s">
        <v>8</v>
      </c>
      <c r="D10" s="8" t="s">
        <v>9</v>
      </c>
      <c r="E10" s="10" t="s">
        <v>10</v>
      </c>
    </row>
    <row r="11" spans="1:5">
      <c r="A11" s="11" t="s">
        <v>11</v>
      </c>
      <c r="B11" s="11" t="s">
        <v>12</v>
      </c>
      <c r="C11" s="11" t="s">
        <v>13</v>
      </c>
      <c r="D11" s="11" t="s">
        <v>14</v>
      </c>
      <c r="E11" s="12" t="s">
        <v>15</v>
      </c>
    </row>
    <row r="12" spans="1:5" ht="52.2">
      <c r="A12" s="13" t="s">
        <v>16</v>
      </c>
      <c r="B12" s="14" t="s">
        <v>17</v>
      </c>
      <c r="C12" s="8"/>
      <c r="D12" s="8"/>
      <c r="E12" s="15">
        <f>E13</f>
        <v>898.3</v>
      </c>
    </row>
    <row r="13" spans="1:5" ht="36">
      <c r="A13" s="56" t="s">
        <v>254</v>
      </c>
      <c r="B13" s="17" t="s">
        <v>18</v>
      </c>
      <c r="C13" s="18"/>
      <c r="D13" s="18"/>
      <c r="E13" s="19">
        <f>E16+E19+E20+E25+E28</f>
        <v>898.3</v>
      </c>
    </row>
    <row r="14" spans="1:5" ht="37.200000000000003" customHeight="1">
      <c r="A14" s="16" t="s">
        <v>19</v>
      </c>
      <c r="B14" s="17" t="s">
        <v>21</v>
      </c>
      <c r="C14" s="20"/>
      <c r="D14" s="20"/>
      <c r="E14" s="21">
        <f>E15</f>
        <v>555.6</v>
      </c>
    </row>
    <row r="15" spans="1:5" ht="21" customHeight="1">
      <c r="A15" s="22" t="s">
        <v>20</v>
      </c>
      <c r="B15" s="17" t="s">
        <v>21</v>
      </c>
      <c r="C15" s="20">
        <v>240</v>
      </c>
      <c r="D15" s="23"/>
      <c r="E15" s="21">
        <f>E16</f>
        <v>555.6</v>
      </c>
    </row>
    <row r="16" spans="1:5" ht="20.399999999999999" customHeight="1">
      <c r="A16" s="16" t="s">
        <v>22</v>
      </c>
      <c r="B16" s="17" t="s">
        <v>21</v>
      </c>
      <c r="C16" s="20">
        <v>240</v>
      </c>
      <c r="D16" s="23" t="s">
        <v>23</v>
      </c>
      <c r="E16" s="21">
        <v>555.6</v>
      </c>
    </row>
    <row r="17" spans="1:1024" ht="54" hidden="1">
      <c r="A17" s="16" t="s">
        <v>24</v>
      </c>
      <c r="B17" s="17" t="s">
        <v>25</v>
      </c>
      <c r="C17" s="20"/>
      <c r="D17" s="23"/>
      <c r="E17" s="21"/>
    </row>
    <row r="18" spans="1:1024" hidden="1">
      <c r="A18" s="22" t="s">
        <v>20</v>
      </c>
      <c r="B18" s="17" t="s">
        <v>25</v>
      </c>
      <c r="C18" s="20">
        <v>240</v>
      </c>
      <c r="D18" s="23"/>
      <c r="E18" s="21"/>
    </row>
    <row r="19" spans="1:1024" hidden="1">
      <c r="A19" s="16" t="s">
        <v>22</v>
      </c>
      <c r="B19" s="17" t="s">
        <v>25</v>
      </c>
      <c r="C19" s="20">
        <v>240</v>
      </c>
      <c r="D19" s="23" t="s">
        <v>23</v>
      </c>
      <c r="E19" s="21"/>
    </row>
    <row r="20" spans="1:1024" ht="36" hidden="1">
      <c r="A20" s="16" t="s">
        <v>26</v>
      </c>
      <c r="B20" s="17" t="s">
        <v>25</v>
      </c>
      <c r="C20" s="20"/>
      <c r="D20" s="23"/>
      <c r="E20" s="21"/>
    </row>
    <row r="21" spans="1:1024" hidden="1">
      <c r="A21" s="22" t="s">
        <v>27</v>
      </c>
      <c r="B21" s="17" t="s">
        <v>25</v>
      </c>
      <c r="C21" s="20">
        <v>240</v>
      </c>
      <c r="D21" s="23"/>
      <c r="E21" s="21"/>
    </row>
    <row r="22" spans="1:1024" hidden="1">
      <c r="A22" s="16" t="s">
        <v>22</v>
      </c>
      <c r="B22" s="17" t="s">
        <v>25</v>
      </c>
      <c r="C22" s="20">
        <v>240</v>
      </c>
      <c r="D22" s="23" t="s">
        <v>23</v>
      </c>
      <c r="E22" s="21"/>
    </row>
    <row r="23" spans="1:1024" s="29" customFormat="1" ht="21.6" customHeight="1">
      <c r="A23" s="24" t="s">
        <v>28</v>
      </c>
      <c r="B23" s="25" t="s">
        <v>29</v>
      </c>
      <c r="C23" s="26"/>
      <c r="D23" s="27"/>
      <c r="E23" s="28">
        <v>342.7</v>
      </c>
      <c r="AMI23"/>
      <c r="AMJ23"/>
    </row>
    <row r="24" spans="1:1024" ht="21.6" customHeight="1">
      <c r="A24" s="22" t="s">
        <v>27</v>
      </c>
      <c r="B24" s="17" t="s">
        <v>29</v>
      </c>
      <c r="C24" s="20">
        <v>240</v>
      </c>
      <c r="D24" s="23"/>
      <c r="E24" s="21">
        <v>342.7</v>
      </c>
    </row>
    <row r="25" spans="1:1024">
      <c r="A25" s="16" t="s">
        <v>22</v>
      </c>
      <c r="B25" s="17" t="s">
        <v>29</v>
      </c>
      <c r="C25" s="20">
        <v>240</v>
      </c>
      <c r="D25" s="23" t="s">
        <v>23</v>
      </c>
      <c r="E25" s="21">
        <v>342.7</v>
      </c>
      <c r="F25" s="1">
        <v>292.7</v>
      </c>
    </row>
    <row r="26" spans="1:1024" ht="36" hidden="1">
      <c r="A26" s="16" t="s">
        <v>26</v>
      </c>
      <c r="B26" s="17" t="s">
        <v>30</v>
      </c>
      <c r="C26" s="20"/>
      <c r="D26" s="23"/>
      <c r="E26" s="21"/>
    </row>
    <row r="27" spans="1:1024" hidden="1">
      <c r="A27" s="22" t="s">
        <v>27</v>
      </c>
      <c r="B27" s="17" t="s">
        <v>30</v>
      </c>
      <c r="C27" s="20">
        <v>240</v>
      </c>
      <c r="D27" s="23"/>
      <c r="E27" s="21"/>
    </row>
    <row r="28" spans="1:1024" hidden="1">
      <c r="A28" s="16" t="s">
        <v>22</v>
      </c>
      <c r="B28" s="17" t="s">
        <v>30</v>
      </c>
      <c r="C28" s="20">
        <v>240</v>
      </c>
      <c r="D28" s="23" t="s">
        <v>23</v>
      </c>
      <c r="E28" s="21"/>
    </row>
    <row r="29" spans="1:1024" ht="69.599999999999994">
      <c r="A29" s="30" t="s">
        <v>31</v>
      </c>
      <c r="B29" s="20" t="s">
        <v>32</v>
      </c>
      <c r="C29" s="20"/>
      <c r="D29" s="23"/>
      <c r="E29" s="31">
        <f>E33</f>
        <v>1463.2</v>
      </c>
    </row>
    <row r="30" spans="1:1024" ht="52.2" customHeight="1">
      <c r="A30" s="32" t="s">
        <v>255</v>
      </c>
      <c r="B30" s="20" t="s">
        <v>33</v>
      </c>
      <c r="C30" s="18"/>
      <c r="D30" s="18"/>
      <c r="E30" s="21">
        <f>E31</f>
        <v>1463.2</v>
      </c>
    </row>
    <row r="31" spans="1:1024" s="29" customFormat="1" ht="66" customHeight="1">
      <c r="A31" s="33" t="s">
        <v>34</v>
      </c>
      <c r="B31" s="34" t="s">
        <v>35</v>
      </c>
      <c r="C31" s="35"/>
      <c r="D31" s="35"/>
      <c r="E31" s="36">
        <f>E32</f>
        <v>1463.2</v>
      </c>
      <c r="AMI31"/>
      <c r="AMJ31"/>
    </row>
    <row r="32" spans="1:1024">
      <c r="A32" s="22" t="s">
        <v>27</v>
      </c>
      <c r="B32" s="20" t="s">
        <v>35</v>
      </c>
      <c r="C32" s="20">
        <v>240</v>
      </c>
      <c r="D32" s="20"/>
      <c r="E32" s="21">
        <f>E33</f>
        <v>1463.2</v>
      </c>
    </row>
    <row r="33" spans="1:7">
      <c r="A33" s="16" t="s">
        <v>22</v>
      </c>
      <c r="B33" s="20" t="s">
        <v>35</v>
      </c>
      <c r="C33" s="20">
        <v>240</v>
      </c>
      <c r="D33" s="20" t="s">
        <v>36</v>
      </c>
      <c r="E33" s="21">
        <v>1463.2</v>
      </c>
      <c r="F33" s="1">
        <v>1028.8</v>
      </c>
      <c r="G33" s="1">
        <v>380</v>
      </c>
    </row>
    <row r="34" spans="1:7" ht="7.8" hidden="1" customHeight="1">
      <c r="A34" s="16" t="s">
        <v>37</v>
      </c>
      <c r="B34" s="20" t="s">
        <v>38</v>
      </c>
      <c r="C34" s="20"/>
      <c r="D34" s="20"/>
      <c r="E34" s="21"/>
    </row>
    <row r="35" spans="1:7" hidden="1">
      <c r="A35" s="22" t="s">
        <v>27</v>
      </c>
      <c r="B35" s="20" t="s">
        <v>38</v>
      </c>
      <c r="C35" s="20">
        <v>240</v>
      </c>
      <c r="D35" s="20"/>
      <c r="E35" s="21"/>
    </row>
    <row r="36" spans="1:7" hidden="1">
      <c r="A36" s="22" t="s">
        <v>39</v>
      </c>
      <c r="B36" s="20" t="s">
        <v>38</v>
      </c>
      <c r="C36" s="20">
        <v>240</v>
      </c>
      <c r="D36" s="20" t="s">
        <v>40</v>
      </c>
      <c r="E36" s="21"/>
    </row>
    <row r="37" spans="1:7" ht="36" hidden="1">
      <c r="A37" s="37" t="s">
        <v>41</v>
      </c>
      <c r="B37" s="20" t="s">
        <v>42</v>
      </c>
      <c r="C37" s="20"/>
      <c r="D37" s="20"/>
      <c r="E37" s="21"/>
    </row>
    <row r="38" spans="1:7" hidden="1">
      <c r="A38" s="22" t="s">
        <v>27</v>
      </c>
      <c r="B38" s="20" t="s">
        <v>42</v>
      </c>
      <c r="C38" s="20">
        <v>240</v>
      </c>
      <c r="D38" s="20"/>
      <c r="E38" s="21"/>
    </row>
    <row r="39" spans="1:7" hidden="1">
      <c r="A39" s="22" t="s">
        <v>39</v>
      </c>
      <c r="B39" s="20" t="s">
        <v>42</v>
      </c>
      <c r="C39" s="20">
        <v>240</v>
      </c>
      <c r="D39" s="20" t="s">
        <v>40</v>
      </c>
      <c r="E39" s="21"/>
    </row>
    <row r="40" spans="1:7" ht="36" hidden="1">
      <c r="A40" s="5" t="s">
        <v>43</v>
      </c>
      <c r="B40" s="20" t="s">
        <v>44</v>
      </c>
      <c r="C40" s="20"/>
      <c r="D40" s="20"/>
      <c r="E40" s="21"/>
    </row>
    <row r="41" spans="1:7" ht="7.8" hidden="1" customHeight="1">
      <c r="A41" s="37" t="s">
        <v>45</v>
      </c>
      <c r="B41" s="20" t="s">
        <v>44</v>
      </c>
      <c r="C41" s="20">
        <v>240</v>
      </c>
      <c r="D41" s="20"/>
      <c r="E41" s="21"/>
    </row>
    <row r="42" spans="1:7" ht="7.8" hidden="1" customHeight="1">
      <c r="A42" s="22" t="s">
        <v>39</v>
      </c>
      <c r="B42" s="20" t="s">
        <v>44</v>
      </c>
      <c r="C42" s="20">
        <v>240</v>
      </c>
      <c r="D42" s="20" t="s">
        <v>40</v>
      </c>
      <c r="E42" s="21">
        <v>0</v>
      </c>
    </row>
    <row r="43" spans="1:7" ht="7.8" hidden="1" customHeight="1">
      <c r="A43" s="22" t="s">
        <v>46</v>
      </c>
      <c r="B43" s="20" t="s">
        <v>47</v>
      </c>
      <c r="C43" s="20" t="s">
        <v>48</v>
      </c>
      <c r="D43" s="20"/>
      <c r="E43" s="21"/>
    </row>
    <row r="44" spans="1:7" ht="7.8" hidden="1" customHeight="1">
      <c r="A44" s="22" t="s">
        <v>49</v>
      </c>
      <c r="B44" s="20" t="s">
        <v>50</v>
      </c>
      <c r="C44" s="20"/>
      <c r="D44" s="20"/>
      <c r="E44" s="21"/>
    </row>
    <row r="45" spans="1:7" ht="7.8" hidden="1" customHeight="1">
      <c r="A45" s="22" t="s">
        <v>27</v>
      </c>
      <c r="B45" s="20" t="s">
        <v>50</v>
      </c>
      <c r="C45" s="20">
        <v>240</v>
      </c>
      <c r="D45" s="20"/>
      <c r="E45" s="21"/>
    </row>
    <row r="46" spans="1:7" ht="7.8" hidden="1" customHeight="1">
      <c r="A46" s="22" t="s">
        <v>51</v>
      </c>
      <c r="B46" s="20" t="s">
        <v>50</v>
      </c>
      <c r="C46" s="20">
        <v>240</v>
      </c>
      <c r="D46" s="20" t="s">
        <v>52</v>
      </c>
      <c r="E46" s="21"/>
    </row>
    <row r="47" spans="1:7" ht="7.8" hidden="1" customHeight="1">
      <c r="A47" s="30" t="s">
        <v>53</v>
      </c>
      <c r="B47" s="18" t="s">
        <v>54</v>
      </c>
      <c r="C47" s="18"/>
      <c r="D47" s="38"/>
      <c r="E47" s="31"/>
    </row>
    <row r="48" spans="1:7" ht="7.8" hidden="1" customHeight="1">
      <c r="A48" s="39" t="s">
        <v>55</v>
      </c>
      <c r="B48" s="20" t="s">
        <v>47</v>
      </c>
      <c r="C48" s="20"/>
      <c r="D48" s="23"/>
      <c r="E48" s="21"/>
    </row>
    <row r="49" spans="1:5" ht="7.8" hidden="1" customHeight="1">
      <c r="A49" s="22" t="s">
        <v>56</v>
      </c>
      <c r="B49" s="20" t="s">
        <v>57</v>
      </c>
      <c r="C49" s="20"/>
      <c r="D49" s="23"/>
      <c r="E49" s="21"/>
    </row>
    <row r="50" spans="1:5" ht="7.8" hidden="1" customHeight="1">
      <c r="A50" s="22" t="s">
        <v>58</v>
      </c>
      <c r="B50" s="20" t="s">
        <v>57</v>
      </c>
      <c r="C50" s="20">
        <v>320</v>
      </c>
      <c r="D50" s="23"/>
      <c r="E50" s="21"/>
    </row>
    <row r="51" spans="1:5" ht="7.8" hidden="1" customHeight="1">
      <c r="A51" s="22" t="s">
        <v>59</v>
      </c>
      <c r="B51" s="20" t="s">
        <v>57</v>
      </c>
      <c r="C51" s="20">
        <v>320</v>
      </c>
      <c r="D51" s="23" t="s">
        <v>60</v>
      </c>
      <c r="E51" s="21"/>
    </row>
    <row r="52" spans="1:5" hidden="1">
      <c r="A52" s="22" t="s">
        <v>27</v>
      </c>
      <c r="B52" s="20" t="s">
        <v>61</v>
      </c>
      <c r="C52" s="18">
        <v>240</v>
      </c>
      <c r="D52" s="38"/>
      <c r="E52" s="21"/>
    </row>
    <row r="53" spans="1:5" ht="36" hidden="1">
      <c r="A53" s="22" t="s">
        <v>62</v>
      </c>
      <c r="B53" s="20" t="s">
        <v>63</v>
      </c>
      <c r="C53" s="18"/>
      <c r="D53" s="38"/>
      <c r="E53" s="21"/>
    </row>
    <row r="54" spans="1:5" hidden="1">
      <c r="A54" s="22" t="s">
        <v>27</v>
      </c>
      <c r="B54" s="20" t="s">
        <v>63</v>
      </c>
      <c r="C54" s="20">
        <v>240</v>
      </c>
      <c r="D54" s="23"/>
      <c r="E54" s="21"/>
    </row>
    <row r="55" spans="1:5" hidden="1">
      <c r="A55" s="22" t="s">
        <v>51</v>
      </c>
      <c r="B55" s="20" t="s">
        <v>63</v>
      </c>
      <c r="C55" s="20">
        <v>240</v>
      </c>
      <c r="D55" s="23" t="s">
        <v>64</v>
      </c>
      <c r="E55" s="21"/>
    </row>
    <row r="56" spans="1:5" ht="36" hidden="1">
      <c r="A56" s="22" t="s">
        <v>62</v>
      </c>
      <c r="B56" s="20" t="s">
        <v>65</v>
      </c>
      <c r="C56" s="18"/>
      <c r="D56" s="38"/>
      <c r="E56" s="21"/>
    </row>
    <row r="57" spans="1:5" ht="36" hidden="1">
      <c r="A57" s="22" t="s">
        <v>66</v>
      </c>
      <c r="B57" s="20" t="s">
        <v>67</v>
      </c>
      <c r="C57" s="18"/>
      <c r="D57" s="38"/>
      <c r="E57" s="21"/>
    </row>
    <row r="58" spans="1:5" hidden="1">
      <c r="A58" s="22" t="s">
        <v>27</v>
      </c>
      <c r="B58" s="20" t="s">
        <v>67</v>
      </c>
      <c r="C58" s="20">
        <v>240</v>
      </c>
      <c r="D58" s="23"/>
      <c r="E58" s="21"/>
    </row>
    <row r="59" spans="1:5" hidden="1">
      <c r="A59" s="22" t="s">
        <v>51</v>
      </c>
      <c r="B59" s="20" t="s">
        <v>67</v>
      </c>
      <c r="C59" s="20">
        <v>240</v>
      </c>
      <c r="D59" s="23" t="s">
        <v>64</v>
      </c>
      <c r="E59" s="21"/>
    </row>
    <row r="60" spans="1:5" ht="52.2" hidden="1">
      <c r="A60" s="30" t="s">
        <v>68</v>
      </c>
      <c r="B60" s="18" t="s">
        <v>69</v>
      </c>
      <c r="C60" s="18"/>
      <c r="D60" s="18"/>
      <c r="E60" s="31">
        <f>E64</f>
        <v>0</v>
      </c>
    </row>
    <row r="61" spans="1:5" ht="36" hidden="1">
      <c r="A61" s="16" t="s">
        <v>70</v>
      </c>
      <c r="B61" s="20" t="s">
        <v>71</v>
      </c>
      <c r="C61" s="20"/>
      <c r="D61" s="20"/>
      <c r="E61" s="21">
        <f>E63</f>
        <v>0</v>
      </c>
    </row>
    <row r="62" spans="1:5" ht="36" hidden="1">
      <c r="A62" s="16" t="s">
        <v>72</v>
      </c>
      <c r="B62" s="20" t="s">
        <v>73</v>
      </c>
      <c r="C62" s="20"/>
      <c r="D62" s="20"/>
      <c r="E62" s="21"/>
    </row>
    <row r="63" spans="1:5" hidden="1">
      <c r="A63" s="22" t="s">
        <v>27</v>
      </c>
      <c r="B63" s="20" t="s">
        <v>73</v>
      </c>
      <c r="C63" s="20">
        <v>240</v>
      </c>
      <c r="D63" s="20"/>
      <c r="E63" s="21">
        <f>E64</f>
        <v>0</v>
      </c>
    </row>
    <row r="64" spans="1:5" hidden="1">
      <c r="A64" s="16" t="s">
        <v>74</v>
      </c>
      <c r="B64" s="20" t="s">
        <v>73</v>
      </c>
      <c r="C64" s="20">
        <v>240</v>
      </c>
      <c r="D64" s="23" t="s">
        <v>75</v>
      </c>
      <c r="E64" s="21"/>
    </row>
    <row r="65" spans="1:1024" ht="52.2">
      <c r="A65" s="30" t="s">
        <v>76</v>
      </c>
      <c r="B65" s="18" t="s">
        <v>77</v>
      </c>
      <c r="C65" s="18"/>
      <c r="D65" s="18"/>
      <c r="E65" s="31">
        <f>E69+E72+E75</f>
        <v>40</v>
      </c>
    </row>
    <row r="66" spans="1:1024" ht="36">
      <c r="A66" s="33" t="s">
        <v>253</v>
      </c>
      <c r="B66" s="20" t="s">
        <v>78</v>
      </c>
      <c r="C66" s="20"/>
      <c r="D66" s="20"/>
      <c r="E66" s="21">
        <v>40</v>
      </c>
    </row>
    <row r="67" spans="1:1024" ht="47.4" hidden="1" customHeight="1">
      <c r="A67" s="16"/>
      <c r="B67" s="20" t="s">
        <v>79</v>
      </c>
      <c r="C67" s="20"/>
      <c r="D67" s="20"/>
      <c r="E67" s="21"/>
    </row>
    <row r="68" spans="1:1024">
      <c r="A68" s="22" t="s">
        <v>27</v>
      </c>
      <c r="B68" s="20" t="s">
        <v>79</v>
      </c>
      <c r="C68" s="20">
        <v>240</v>
      </c>
      <c r="D68" s="20"/>
      <c r="E68" s="21">
        <f>E69</f>
        <v>40</v>
      </c>
    </row>
    <row r="69" spans="1:1024">
      <c r="A69" s="16" t="s">
        <v>80</v>
      </c>
      <c r="B69" s="20" t="s">
        <v>79</v>
      </c>
      <c r="C69" s="20">
        <v>240</v>
      </c>
      <c r="D69" s="23" t="s">
        <v>81</v>
      </c>
      <c r="E69" s="21">
        <v>40</v>
      </c>
    </row>
    <row r="70" spans="1:1024" hidden="1">
      <c r="A70" s="16" t="s">
        <v>82</v>
      </c>
      <c r="B70" s="20" t="s">
        <v>78</v>
      </c>
      <c r="C70" s="20"/>
      <c r="D70" s="23"/>
      <c r="E70" s="21"/>
    </row>
    <row r="71" spans="1:1024" hidden="1">
      <c r="A71" s="22" t="s">
        <v>27</v>
      </c>
      <c r="B71" s="20" t="s">
        <v>83</v>
      </c>
      <c r="C71" s="20">
        <v>240</v>
      </c>
      <c r="D71" s="23"/>
      <c r="E71" s="21"/>
    </row>
    <row r="72" spans="1:1024" hidden="1">
      <c r="A72" s="22" t="s">
        <v>84</v>
      </c>
      <c r="B72" s="20" t="s">
        <v>83</v>
      </c>
      <c r="C72" s="20">
        <v>240</v>
      </c>
      <c r="D72" s="23" t="s">
        <v>81</v>
      </c>
      <c r="E72" s="21"/>
    </row>
    <row r="73" spans="1:1024" ht="52.2" hidden="1">
      <c r="A73" s="30" t="s">
        <v>24</v>
      </c>
      <c r="B73" s="18" t="s">
        <v>85</v>
      </c>
      <c r="C73" s="20"/>
      <c r="D73" s="23"/>
      <c r="E73" s="21"/>
    </row>
    <row r="74" spans="1:1024" hidden="1">
      <c r="A74" s="22" t="s">
        <v>27</v>
      </c>
      <c r="B74" s="20" t="s">
        <v>85</v>
      </c>
      <c r="C74" s="20">
        <v>240</v>
      </c>
      <c r="D74" s="20"/>
      <c r="E74" s="21"/>
    </row>
    <row r="75" spans="1:1024" hidden="1">
      <c r="A75" s="16" t="s">
        <v>80</v>
      </c>
      <c r="B75" s="20" t="s">
        <v>85</v>
      </c>
      <c r="C75" s="20">
        <v>240</v>
      </c>
      <c r="D75" s="23" t="s">
        <v>81</v>
      </c>
      <c r="E75" s="21"/>
    </row>
    <row r="76" spans="1:1024" ht="44.4" customHeight="1">
      <c r="A76" s="30" t="s">
        <v>86</v>
      </c>
      <c r="B76" s="18" t="s">
        <v>87</v>
      </c>
      <c r="C76" s="18"/>
      <c r="D76" s="18"/>
      <c r="E76" s="31">
        <f>E80</f>
        <v>5</v>
      </c>
    </row>
    <row r="77" spans="1:1024" ht="48.6" customHeight="1">
      <c r="A77" s="56" t="s">
        <v>250</v>
      </c>
      <c r="B77" s="20" t="s">
        <v>88</v>
      </c>
      <c r="C77" s="20"/>
      <c r="D77" s="20"/>
      <c r="E77" s="21">
        <f>E79</f>
        <v>5</v>
      </c>
    </row>
    <row r="78" spans="1:1024" s="29" customFormat="1" ht="45.6" customHeight="1">
      <c r="A78" s="56" t="s">
        <v>251</v>
      </c>
      <c r="B78" s="34" t="s">
        <v>89</v>
      </c>
      <c r="C78" s="34"/>
      <c r="D78" s="34"/>
      <c r="E78" s="36">
        <f>E79</f>
        <v>5</v>
      </c>
      <c r="AMI78"/>
      <c r="AMJ78"/>
    </row>
    <row r="79" spans="1:1024">
      <c r="A79" s="22" t="s">
        <v>20</v>
      </c>
      <c r="B79" s="20" t="s">
        <v>89</v>
      </c>
      <c r="C79" s="20">
        <v>240</v>
      </c>
      <c r="D79" s="20"/>
      <c r="E79" s="21">
        <f>E80</f>
        <v>5</v>
      </c>
    </row>
    <row r="80" spans="1:1024">
      <c r="A80" s="22" t="s">
        <v>90</v>
      </c>
      <c r="B80" s="20" t="s">
        <v>89</v>
      </c>
      <c r="C80" s="20">
        <v>240</v>
      </c>
      <c r="D80" s="23" t="s">
        <v>91</v>
      </c>
      <c r="E80" s="21">
        <v>5</v>
      </c>
    </row>
    <row r="81" spans="1:1022" ht="34.799999999999997">
      <c r="A81" s="13" t="s">
        <v>92</v>
      </c>
      <c r="B81" s="18" t="s">
        <v>93</v>
      </c>
      <c r="C81" s="18"/>
      <c r="D81" s="38"/>
      <c r="E81" s="31">
        <f>E85+E86</f>
        <v>5</v>
      </c>
    </row>
    <row r="82" spans="1:1022" ht="28.35" customHeight="1">
      <c r="A82" s="33" t="s">
        <v>256</v>
      </c>
      <c r="B82" s="20" t="s">
        <v>94</v>
      </c>
      <c r="C82" s="20"/>
      <c r="D82" s="23"/>
      <c r="E82" s="21">
        <f>E83</f>
        <v>5</v>
      </c>
    </row>
    <row r="83" spans="1:1022">
      <c r="A83" s="16" t="s">
        <v>95</v>
      </c>
      <c r="B83" s="20" t="s">
        <v>96</v>
      </c>
      <c r="C83" s="20"/>
      <c r="D83" s="23"/>
      <c r="E83" s="21">
        <f>E84</f>
        <v>5</v>
      </c>
    </row>
    <row r="84" spans="1:1022">
      <c r="A84" s="22" t="s">
        <v>20</v>
      </c>
      <c r="B84" s="20" t="s">
        <v>96</v>
      </c>
      <c r="C84" s="20">
        <v>240</v>
      </c>
      <c r="D84" s="23"/>
      <c r="E84" s="21">
        <f>E85</f>
        <v>5</v>
      </c>
    </row>
    <row r="85" spans="1:1022">
      <c r="A85" s="22" t="s">
        <v>51</v>
      </c>
      <c r="B85" s="20" t="s">
        <v>96</v>
      </c>
      <c r="C85" s="20">
        <v>240</v>
      </c>
      <c r="D85" s="23" t="s">
        <v>64</v>
      </c>
      <c r="E85" s="21">
        <v>5</v>
      </c>
    </row>
    <row r="86" spans="1:1022" hidden="1">
      <c r="A86" s="16" t="s">
        <v>97</v>
      </c>
      <c r="B86" s="20" t="s">
        <v>98</v>
      </c>
      <c r="C86" s="20"/>
      <c r="D86" s="23"/>
      <c r="E86" s="21"/>
    </row>
    <row r="87" spans="1:1022" hidden="1">
      <c r="A87" s="22" t="s">
        <v>20</v>
      </c>
      <c r="B87" s="20" t="s">
        <v>99</v>
      </c>
      <c r="C87" s="20">
        <v>240</v>
      </c>
      <c r="D87" s="23" t="s">
        <v>64</v>
      </c>
      <c r="E87" s="21"/>
    </row>
    <row r="88" spans="1:1022" ht="34.799999999999997">
      <c r="A88" s="47" t="s">
        <v>100</v>
      </c>
      <c r="B88" s="48" t="s">
        <v>101</v>
      </c>
      <c r="C88" s="48"/>
      <c r="D88" s="48"/>
      <c r="E88" s="49">
        <f>E93+E97+E100+E103</f>
        <v>100</v>
      </c>
    </row>
    <row r="89" spans="1:1022">
      <c r="A89" s="43" t="s">
        <v>245</v>
      </c>
      <c r="B89" s="45" t="s">
        <v>246</v>
      </c>
      <c r="C89" s="50"/>
      <c r="D89" s="50"/>
      <c r="E89" s="51">
        <v>100</v>
      </c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  <c r="FY89" s="29"/>
      <c r="FZ89" s="29"/>
      <c r="GA89" s="29"/>
      <c r="GB89" s="29"/>
      <c r="GC89" s="29"/>
      <c r="GD89" s="29"/>
      <c r="GE89" s="29"/>
      <c r="GF89" s="29"/>
      <c r="GG89" s="29"/>
      <c r="GH89" s="29"/>
      <c r="GI89" s="29"/>
      <c r="GJ89" s="29"/>
      <c r="GK89" s="29"/>
      <c r="GL89" s="29"/>
      <c r="GM89" s="29"/>
      <c r="GN89" s="29"/>
      <c r="GO89" s="29"/>
      <c r="GP89" s="29"/>
      <c r="GQ89" s="29"/>
      <c r="GR89" s="29"/>
      <c r="GS89" s="29"/>
      <c r="GT89" s="29"/>
      <c r="GU89" s="29"/>
      <c r="GV89" s="29"/>
      <c r="GW89" s="29"/>
      <c r="GX89" s="29"/>
      <c r="GY89" s="29"/>
      <c r="GZ89" s="29"/>
      <c r="HA89" s="29"/>
      <c r="HB89" s="29"/>
      <c r="HC89" s="29"/>
      <c r="HD89" s="29"/>
      <c r="HE89" s="29"/>
      <c r="HF89" s="29"/>
      <c r="HG89" s="29"/>
      <c r="HH89" s="29"/>
      <c r="HI89" s="29"/>
      <c r="HJ89" s="29"/>
      <c r="HK89" s="29"/>
      <c r="HL89" s="29"/>
      <c r="HM89" s="29"/>
      <c r="HN89" s="29"/>
      <c r="HO89" s="29"/>
      <c r="HP89" s="29"/>
      <c r="HQ89" s="29"/>
      <c r="HR89" s="29"/>
      <c r="HS89" s="29"/>
      <c r="HT89" s="29"/>
      <c r="HU89" s="29"/>
      <c r="HV89" s="29"/>
      <c r="HW89" s="29"/>
      <c r="HX89" s="29"/>
      <c r="HY89" s="29"/>
      <c r="HZ89" s="29"/>
      <c r="IA89" s="29"/>
      <c r="IB89" s="29"/>
      <c r="IC89" s="29"/>
      <c r="ID89" s="29"/>
      <c r="IE89" s="29"/>
      <c r="IF89" s="29"/>
      <c r="IG89" s="29"/>
      <c r="IH89" s="29"/>
      <c r="II89" s="29"/>
      <c r="IJ89" s="29"/>
      <c r="IK89" s="29"/>
      <c r="IL89" s="29"/>
      <c r="IM89" s="29"/>
      <c r="IN89" s="29"/>
      <c r="IO89" s="29"/>
      <c r="IP89" s="29"/>
      <c r="IQ89" s="29"/>
      <c r="IR89" s="29"/>
      <c r="IS89" s="29"/>
      <c r="IT89" s="29"/>
      <c r="IU89" s="29"/>
      <c r="IV89" s="29"/>
      <c r="IW89" s="29"/>
      <c r="IX89" s="29"/>
      <c r="IY89" s="29"/>
      <c r="IZ89" s="29"/>
      <c r="JA89" s="29"/>
      <c r="JB89" s="29"/>
      <c r="JC89" s="29"/>
      <c r="JD89" s="29"/>
      <c r="JE89" s="29"/>
      <c r="JF89" s="29"/>
      <c r="JG89" s="29"/>
      <c r="JH89" s="29"/>
      <c r="JI89" s="29"/>
      <c r="JJ89" s="29"/>
      <c r="JK89" s="29"/>
      <c r="JL89" s="29"/>
      <c r="JM89" s="29"/>
      <c r="JN89" s="29"/>
      <c r="JO89" s="29"/>
      <c r="JP89" s="29"/>
      <c r="JQ89" s="29"/>
      <c r="JR89" s="29"/>
      <c r="JS89" s="29"/>
      <c r="JT89" s="29"/>
      <c r="JU89" s="29"/>
      <c r="JV89" s="29"/>
      <c r="JW89" s="29"/>
      <c r="JX89" s="29"/>
      <c r="JY89" s="29"/>
      <c r="JZ89" s="29"/>
      <c r="KA89" s="29"/>
      <c r="KB89" s="29"/>
      <c r="KC89" s="29"/>
      <c r="KD89" s="29"/>
      <c r="KE89" s="29"/>
      <c r="KF89" s="29"/>
      <c r="KG89" s="29"/>
      <c r="KH89" s="29"/>
      <c r="KI89" s="29"/>
      <c r="KJ89" s="29"/>
      <c r="KK89" s="29"/>
      <c r="KL89" s="29"/>
      <c r="KM89" s="29"/>
      <c r="KN89" s="29"/>
      <c r="KO89" s="29"/>
      <c r="KP89" s="29"/>
      <c r="KQ89" s="29"/>
      <c r="KR89" s="29"/>
      <c r="KS89" s="29"/>
      <c r="KT89" s="29"/>
      <c r="KU89" s="29"/>
      <c r="KV89" s="29"/>
      <c r="KW89" s="29"/>
      <c r="KX89" s="29"/>
      <c r="KY89" s="29"/>
      <c r="KZ89" s="29"/>
      <c r="LA89" s="29"/>
      <c r="LB89" s="29"/>
      <c r="LC89" s="29"/>
      <c r="LD89" s="29"/>
      <c r="LE89" s="29"/>
      <c r="LF89" s="29"/>
      <c r="LG89" s="29"/>
      <c r="LH89" s="29"/>
      <c r="LI89" s="29"/>
      <c r="LJ89" s="29"/>
      <c r="LK89" s="29"/>
      <c r="LL89" s="29"/>
      <c r="LM89" s="29"/>
      <c r="LN89" s="29"/>
      <c r="LO89" s="29"/>
      <c r="LP89" s="29"/>
      <c r="LQ89" s="29"/>
      <c r="LR89" s="29"/>
      <c r="LS89" s="29"/>
      <c r="LT89" s="29"/>
      <c r="LU89" s="29"/>
      <c r="LV89" s="29"/>
      <c r="LW89" s="29"/>
      <c r="LX89" s="29"/>
      <c r="LY89" s="29"/>
      <c r="LZ89" s="29"/>
      <c r="MA89" s="29"/>
      <c r="MB89" s="29"/>
      <c r="MC89" s="29"/>
      <c r="MD89" s="29"/>
      <c r="ME89" s="29"/>
      <c r="MF89" s="29"/>
      <c r="MG89" s="29"/>
      <c r="MH89" s="29"/>
      <c r="MI89" s="29"/>
      <c r="MJ89" s="29"/>
      <c r="MK89" s="29"/>
      <c r="ML89" s="29"/>
      <c r="MM89" s="29"/>
      <c r="MN89" s="29"/>
      <c r="MO89" s="29"/>
      <c r="MP89" s="29"/>
      <c r="MQ89" s="29"/>
      <c r="MR89" s="29"/>
      <c r="MS89" s="29"/>
      <c r="MT89" s="29"/>
      <c r="MU89" s="29"/>
      <c r="MV89" s="29"/>
      <c r="MW89" s="29"/>
      <c r="MX89" s="29"/>
      <c r="MY89" s="29"/>
      <c r="MZ89" s="29"/>
      <c r="NA89" s="29"/>
      <c r="NB89" s="29"/>
      <c r="NC89" s="29"/>
      <c r="ND89" s="29"/>
      <c r="NE89" s="29"/>
      <c r="NF89" s="29"/>
      <c r="NG89" s="29"/>
      <c r="NH89" s="29"/>
      <c r="NI89" s="29"/>
      <c r="NJ89" s="29"/>
      <c r="NK89" s="29"/>
      <c r="NL89" s="29"/>
      <c r="NM89" s="29"/>
      <c r="NN89" s="29"/>
      <c r="NO89" s="29"/>
      <c r="NP89" s="29"/>
      <c r="NQ89" s="29"/>
      <c r="NR89" s="29"/>
      <c r="NS89" s="29"/>
      <c r="NT89" s="29"/>
      <c r="NU89" s="29"/>
      <c r="NV89" s="29"/>
      <c r="NW89" s="29"/>
      <c r="NX89" s="29"/>
      <c r="NY89" s="29"/>
      <c r="NZ89" s="29"/>
      <c r="OA89" s="29"/>
      <c r="OB89" s="29"/>
      <c r="OC89" s="29"/>
      <c r="OD89" s="29"/>
      <c r="OE89" s="29"/>
      <c r="OF89" s="29"/>
      <c r="OG89" s="29"/>
      <c r="OH89" s="29"/>
      <c r="OI89" s="29"/>
      <c r="OJ89" s="29"/>
      <c r="OK89" s="29"/>
      <c r="OL89" s="29"/>
      <c r="OM89" s="29"/>
      <c r="ON89" s="29"/>
      <c r="OO89" s="29"/>
      <c r="OP89" s="29"/>
      <c r="OQ89" s="29"/>
      <c r="OR89" s="29"/>
      <c r="OS89" s="29"/>
      <c r="OT89" s="29"/>
      <c r="OU89" s="29"/>
      <c r="OV89" s="29"/>
      <c r="OW89" s="29"/>
      <c r="OX89" s="29"/>
      <c r="OY89" s="29"/>
      <c r="OZ89" s="29"/>
      <c r="PA89" s="29"/>
      <c r="PB89" s="29"/>
      <c r="PC89" s="29"/>
      <c r="PD89" s="29"/>
      <c r="PE89" s="29"/>
      <c r="PF89" s="29"/>
      <c r="PG89" s="29"/>
      <c r="PH89" s="29"/>
      <c r="PI89" s="29"/>
      <c r="PJ89" s="29"/>
      <c r="PK89" s="29"/>
      <c r="PL89" s="29"/>
      <c r="PM89" s="29"/>
      <c r="PN89" s="29"/>
      <c r="PO89" s="29"/>
      <c r="PP89" s="29"/>
      <c r="PQ89" s="29"/>
      <c r="PR89" s="29"/>
      <c r="PS89" s="29"/>
      <c r="PT89" s="29"/>
      <c r="PU89" s="29"/>
      <c r="PV89" s="29"/>
      <c r="PW89" s="29"/>
      <c r="PX89" s="29"/>
      <c r="PY89" s="29"/>
      <c r="PZ89" s="29"/>
      <c r="QA89" s="29"/>
      <c r="QB89" s="29"/>
      <c r="QC89" s="29"/>
      <c r="QD89" s="29"/>
      <c r="QE89" s="29"/>
      <c r="QF89" s="29"/>
      <c r="QG89" s="29"/>
      <c r="QH89" s="29"/>
      <c r="QI89" s="29"/>
      <c r="QJ89" s="29"/>
      <c r="QK89" s="29"/>
      <c r="QL89" s="29"/>
      <c r="QM89" s="29"/>
      <c r="QN89" s="29"/>
      <c r="QO89" s="29"/>
      <c r="QP89" s="29"/>
      <c r="QQ89" s="29"/>
      <c r="QR89" s="29"/>
      <c r="QS89" s="29"/>
      <c r="QT89" s="29"/>
      <c r="QU89" s="29"/>
      <c r="QV89" s="29"/>
      <c r="QW89" s="29"/>
      <c r="QX89" s="29"/>
      <c r="QY89" s="29"/>
      <c r="QZ89" s="29"/>
      <c r="RA89" s="29"/>
      <c r="RB89" s="29"/>
      <c r="RC89" s="29"/>
      <c r="RD89" s="29"/>
      <c r="RE89" s="29"/>
      <c r="RF89" s="29"/>
      <c r="RG89" s="29"/>
      <c r="RH89" s="29"/>
      <c r="RI89" s="29"/>
      <c r="RJ89" s="29"/>
      <c r="RK89" s="29"/>
      <c r="RL89" s="29"/>
      <c r="RM89" s="29"/>
      <c r="RN89" s="29"/>
      <c r="RO89" s="29"/>
      <c r="RP89" s="29"/>
      <c r="RQ89" s="29"/>
      <c r="RR89" s="29"/>
      <c r="RS89" s="29"/>
      <c r="RT89" s="29"/>
      <c r="RU89" s="29"/>
      <c r="RV89" s="29"/>
      <c r="RW89" s="29"/>
      <c r="RX89" s="29"/>
      <c r="RY89" s="29"/>
      <c r="RZ89" s="29"/>
      <c r="SA89" s="29"/>
      <c r="SB89" s="29"/>
      <c r="SC89" s="29"/>
      <c r="SD89" s="29"/>
      <c r="SE89" s="29"/>
      <c r="SF89" s="29"/>
      <c r="SG89" s="29"/>
      <c r="SH89" s="29"/>
      <c r="SI89" s="29"/>
      <c r="SJ89" s="29"/>
      <c r="SK89" s="29"/>
      <c r="SL89" s="29"/>
      <c r="SM89" s="29"/>
      <c r="SN89" s="29"/>
      <c r="SO89" s="29"/>
      <c r="SP89" s="29"/>
      <c r="SQ89" s="29"/>
      <c r="SR89" s="29"/>
      <c r="SS89" s="29"/>
      <c r="ST89" s="29"/>
      <c r="SU89" s="29"/>
      <c r="SV89" s="29"/>
      <c r="SW89" s="29"/>
      <c r="SX89" s="29"/>
      <c r="SY89" s="29"/>
      <c r="SZ89" s="29"/>
      <c r="TA89" s="29"/>
      <c r="TB89" s="29"/>
      <c r="TC89" s="29"/>
      <c r="TD89" s="29"/>
      <c r="TE89" s="29"/>
      <c r="TF89" s="29"/>
      <c r="TG89" s="29"/>
      <c r="TH89" s="29"/>
      <c r="TI89" s="29"/>
      <c r="TJ89" s="29"/>
      <c r="TK89" s="29"/>
      <c r="TL89" s="29"/>
      <c r="TM89" s="29"/>
      <c r="TN89" s="29"/>
      <c r="TO89" s="29"/>
      <c r="TP89" s="29"/>
      <c r="TQ89" s="29"/>
      <c r="TR89" s="29"/>
      <c r="TS89" s="29"/>
      <c r="TT89" s="29"/>
      <c r="TU89" s="29"/>
      <c r="TV89" s="29"/>
      <c r="TW89" s="29"/>
      <c r="TX89" s="29"/>
      <c r="TY89" s="29"/>
      <c r="TZ89" s="29"/>
      <c r="UA89" s="29"/>
      <c r="UB89" s="29"/>
      <c r="UC89" s="29"/>
      <c r="UD89" s="29"/>
      <c r="UE89" s="29"/>
      <c r="UF89" s="29"/>
      <c r="UG89" s="29"/>
      <c r="UH89" s="29"/>
      <c r="UI89" s="29"/>
      <c r="UJ89" s="29"/>
      <c r="UK89" s="29"/>
      <c r="UL89" s="29"/>
      <c r="UM89" s="29"/>
      <c r="UN89" s="29"/>
      <c r="UO89" s="29"/>
      <c r="UP89" s="29"/>
      <c r="UQ89" s="29"/>
      <c r="UR89" s="29"/>
      <c r="US89" s="29"/>
      <c r="UT89" s="29"/>
      <c r="UU89" s="29"/>
      <c r="UV89" s="29"/>
      <c r="UW89" s="29"/>
      <c r="UX89" s="29"/>
      <c r="UY89" s="29"/>
      <c r="UZ89" s="29"/>
      <c r="VA89" s="29"/>
      <c r="VB89" s="29"/>
      <c r="VC89" s="29"/>
      <c r="VD89" s="29"/>
      <c r="VE89" s="29"/>
      <c r="VF89" s="29"/>
      <c r="VG89" s="29"/>
      <c r="VH89" s="29"/>
      <c r="VI89" s="29"/>
      <c r="VJ89" s="29"/>
      <c r="VK89" s="29"/>
      <c r="VL89" s="29"/>
      <c r="VM89" s="29"/>
      <c r="VN89" s="29"/>
      <c r="VO89" s="29"/>
      <c r="VP89" s="29"/>
      <c r="VQ89" s="29"/>
      <c r="VR89" s="29"/>
      <c r="VS89" s="29"/>
      <c r="VT89" s="29"/>
      <c r="VU89" s="29"/>
      <c r="VV89" s="29"/>
      <c r="VW89" s="29"/>
      <c r="VX89" s="29"/>
      <c r="VY89" s="29"/>
      <c r="VZ89" s="29"/>
      <c r="WA89" s="29"/>
      <c r="WB89" s="29"/>
      <c r="WC89" s="29"/>
      <c r="WD89" s="29"/>
      <c r="WE89" s="29"/>
      <c r="WF89" s="29"/>
      <c r="WG89" s="29"/>
      <c r="WH89" s="29"/>
      <c r="WI89" s="29"/>
      <c r="WJ89" s="29"/>
      <c r="WK89" s="29"/>
      <c r="WL89" s="29"/>
      <c r="WM89" s="29"/>
      <c r="WN89" s="29"/>
      <c r="WO89" s="29"/>
      <c r="WP89" s="29"/>
      <c r="WQ89" s="29"/>
      <c r="WR89" s="29"/>
      <c r="WS89" s="29"/>
      <c r="WT89" s="29"/>
      <c r="WU89" s="29"/>
      <c r="WV89" s="29"/>
      <c r="WW89" s="29"/>
      <c r="WX89" s="29"/>
      <c r="WY89" s="29"/>
      <c r="WZ89" s="29"/>
      <c r="XA89" s="29"/>
      <c r="XB89" s="29"/>
      <c r="XC89" s="29"/>
      <c r="XD89" s="29"/>
      <c r="XE89" s="29"/>
      <c r="XF89" s="29"/>
      <c r="XG89" s="29"/>
      <c r="XH89" s="29"/>
      <c r="XI89" s="29"/>
      <c r="XJ89" s="29"/>
      <c r="XK89" s="29"/>
      <c r="XL89" s="29"/>
      <c r="XM89" s="29"/>
      <c r="XN89" s="29"/>
      <c r="XO89" s="29"/>
      <c r="XP89" s="29"/>
      <c r="XQ89" s="29"/>
      <c r="XR89" s="29"/>
      <c r="XS89" s="29"/>
      <c r="XT89" s="29"/>
      <c r="XU89" s="29"/>
      <c r="XV89" s="29"/>
      <c r="XW89" s="29"/>
      <c r="XX89" s="29"/>
      <c r="XY89" s="29"/>
      <c r="XZ89" s="29"/>
      <c r="YA89" s="29"/>
      <c r="YB89" s="29"/>
      <c r="YC89" s="29"/>
      <c r="YD89" s="29"/>
      <c r="YE89" s="29"/>
      <c r="YF89" s="29"/>
      <c r="YG89" s="29"/>
      <c r="YH89" s="29"/>
      <c r="YI89" s="29"/>
      <c r="YJ89" s="29"/>
      <c r="YK89" s="29"/>
      <c r="YL89" s="29"/>
      <c r="YM89" s="29"/>
      <c r="YN89" s="29"/>
      <c r="YO89" s="29"/>
      <c r="YP89" s="29"/>
      <c r="YQ89" s="29"/>
      <c r="YR89" s="29"/>
      <c r="YS89" s="29"/>
      <c r="YT89" s="29"/>
      <c r="YU89" s="29"/>
      <c r="YV89" s="29"/>
      <c r="YW89" s="29"/>
      <c r="YX89" s="29"/>
      <c r="YY89" s="29"/>
      <c r="YZ89" s="29"/>
      <c r="ZA89" s="29"/>
      <c r="ZB89" s="29"/>
      <c r="ZC89" s="29"/>
      <c r="ZD89" s="29"/>
      <c r="ZE89" s="29"/>
      <c r="ZF89" s="29"/>
      <c r="ZG89" s="29"/>
      <c r="ZH89" s="29"/>
      <c r="ZI89" s="29"/>
      <c r="ZJ89" s="29"/>
      <c r="ZK89" s="29"/>
      <c r="ZL89" s="29"/>
      <c r="ZM89" s="29"/>
      <c r="ZN89" s="29"/>
      <c r="ZO89" s="29"/>
      <c r="ZP89" s="29"/>
      <c r="ZQ89" s="29"/>
      <c r="ZR89" s="29"/>
      <c r="ZS89" s="29"/>
      <c r="ZT89" s="29"/>
      <c r="ZU89" s="29"/>
      <c r="ZV89" s="29"/>
      <c r="ZW89" s="29"/>
      <c r="ZX89" s="29"/>
      <c r="ZY89" s="29"/>
      <c r="ZZ89" s="29"/>
      <c r="AAA89" s="29"/>
      <c r="AAB89" s="29"/>
      <c r="AAC89" s="29"/>
      <c r="AAD89" s="29"/>
      <c r="AAE89" s="29"/>
      <c r="AAF89" s="29"/>
      <c r="AAG89" s="29"/>
      <c r="AAH89" s="29"/>
      <c r="AAI89" s="29"/>
      <c r="AAJ89" s="29"/>
      <c r="AAK89" s="29"/>
      <c r="AAL89" s="29"/>
      <c r="AAM89" s="29"/>
      <c r="AAN89" s="29"/>
      <c r="AAO89" s="29"/>
      <c r="AAP89" s="29"/>
      <c r="AAQ89" s="29"/>
      <c r="AAR89" s="29"/>
      <c r="AAS89" s="29"/>
      <c r="AAT89" s="29"/>
      <c r="AAU89" s="29"/>
      <c r="AAV89" s="29"/>
      <c r="AAW89" s="29"/>
      <c r="AAX89" s="29"/>
      <c r="AAY89" s="29"/>
      <c r="AAZ89" s="29"/>
      <c r="ABA89" s="29"/>
      <c r="ABB89" s="29"/>
      <c r="ABC89" s="29"/>
      <c r="ABD89" s="29"/>
      <c r="ABE89" s="29"/>
      <c r="ABF89" s="29"/>
      <c r="ABG89" s="29"/>
      <c r="ABH89" s="29"/>
      <c r="ABI89" s="29"/>
      <c r="ABJ89" s="29"/>
      <c r="ABK89" s="29"/>
      <c r="ABL89" s="29"/>
      <c r="ABM89" s="29"/>
      <c r="ABN89" s="29"/>
      <c r="ABO89" s="29"/>
      <c r="ABP89" s="29"/>
      <c r="ABQ89" s="29"/>
      <c r="ABR89" s="29"/>
      <c r="ABS89" s="29"/>
      <c r="ABT89" s="29"/>
      <c r="ABU89" s="29"/>
      <c r="ABV89" s="29"/>
      <c r="ABW89" s="29"/>
      <c r="ABX89" s="29"/>
      <c r="ABY89" s="29"/>
      <c r="ABZ89" s="29"/>
      <c r="ACA89" s="29"/>
      <c r="ACB89" s="29"/>
      <c r="ACC89" s="29"/>
      <c r="ACD89" s="29"/>
      <c r="ACE89" s="29"/>
      <c r="ACF89" s="29"/>
      <c r="ACG89" s="29"/>
      <c r="ACH89" s="29"/>
      <c r="ACI89" s="29"/>
      <c r="ACJ89" s="29"/>
      <c r="ACK89" s="29"/>
      <c r="ACL89" s="29"/>
      <c r="ACM89" s="29"/>
      <c r="ACN89" s="29"/>
      <c r="ACO89" s="29"/>
      <c r="ACP89" s="29"/>
      <c r="ACQ89" s="29"/>
      <c r="ACR89" s="29"/>
      <c r="ACS89" s="29"/>
      <c r="ACT89" s="29"/>
      <c r="ACU89" s="29"/>
      <c r="ACV89" s="29"/>
      <c r="ACW89" s="29"/>
      <c r="ACX89" s="29"/>
      <c r="ACY89" s="29"/>
      <c r="ACZ89" s="29"/>
      <c r="ADA89" s="29"/>
      <c r="ADB89" s="29"/>
      <c r="ADC89" s="29"/>
      <c r="ADD89" s="29"/>
      <c r="ADE89" s="29"/>
      <c r="ADF89" s="29"/>
      <c r="ADG89" s="29"/>
      <c r="ADH89" s="29"/>
      <c r="ADI89" s="29"/>
      <c r="ADJ89" s="29"/>
      <c r="ADK89" s="29"/>
      <c r="ADL89" s="29"/>
      <c r="ADM89" s="29"/>
      <c r="ADN89" s="29"/>
      <c r="ADO89" s="29"/>
      <c r="ADP89" s="29"/>
      <c r="ADQ89" s="29"/>
      <c r="ADR89" s="29"/>
      <c r="ADS89" s="29"/>
      <c r="ADT89" s="29"/>
      <c r="ADU89" s="29"/>
      <c r="ADV89" s="29"/>
      <c r="ADW89" s="29"/>
      <c r="ADX89" s="29"/>
      <c r="ADY89" s="29"/>
      <c r="ADZ89" s="29"/>
      <c r="AEA89" s="29"/>
      <c r="AEB89" s="29"/>
      <c r="AEC89" s="29"/>
      <c r="AED89" s="29"/>
      <c r="AEE89" s="29"/>
      <c r="AEF89" s="29"/>
      <c r="AEG89" s="29"/>
      <c r="AEH89" s="29"/>
      <c r="AEI89" s="29"/>
      <c r="AEJ89" s="29"/>
      <c r="AEK89" s="29"/>
      <c r="AEL89" s="29"/>
      <c r="AEM89" s="29"/>
      <c r="AEN89" s="29"/>
      <c r="AEO89" s="29"/>
      <c r="AEP89" s="29"/>
      <c r="AEQ89" s="29"/>
      <c r="AER89" s="29"/>
      <c r="AES89" s="29"/>
      <c r="AET89" s="29"/>
      <c r="AEU89" s="29"/>
      <c r="AEV89" s="29"/>
      <c r="AEW89" s="29"/>
      <c r="AEX89" s="29"/>
      <c r="AEY89" s="29"/>
      <c r="AEZ89" s="29"/>
      <c r="AFA89" s="29"/>
      <c r="AFB89" s="29"/>
      <c r="AFC89" s="29"/>
      <c r="AFD89" s="29"/>
      <c r="AFE89" s="29"/>
      <c r="AFF89" s="29"/>
      <c r="AFG89" s="29"/>
      <c r="AFH89" s="29"/>
      <c r="AFI89" s="29"/>
      <c r="AFJ89" s="29"/>
      <c r="AFK89" s="29"/>
      <c r="AFL89" s="29"/>
      <c r="AFM89" s="29"/>
      <c r="AFN89" s="29"/>
      <c r="AFO89" s="29"/>
      <c r="AFP89" s="29"/>
      <c r="AFQ89" s="29"/>
      <c r="AFR89" s="29"/>
      <c r="AFS89" s="29"/>
      <c r="AFT89" s="29"/>
      <c r="AFU89" s="29"/>
      <c r="AFV89" s="29"/>
      <c r="AFW89" s="29"/>
      <c r="AFX89" s="29"/>
      <c r="AFY89" s="29"/>
      <c r="AFZ89" s="29"/>
      <c r="AGA89" s="29"/>
      <c r="AGB89" s="29"/>
      <c r="AGC89" s="29"/>
      <c r="AGD89" s="29"/>
      <c r="AGE89" s="29"/>
      <c r="AGF89" s="29"/>
      <c r="AGG89" s="29"/>
      <c r="AGH89" s="29"/>
      <c r="AGI89" s="29"/>
      <c r="AGJ89" s="29"/>
      <c r="AGK89" s="29"/>
      <c r="AGL89" s="29"/>
      <c r="AGM89" s="29"/>
      <c r="AGN89" s="29"/>
      <c r="AGO89" s="29"/>
      <c r="AGP89" s="29"/>
      <c r="AGQ89" s="29"/>
      <c r="AGR89" s="29"/>
      <c r="AGS89" s="29"/>
      <c r="AGT89" s="29"/>
      <c r="AGU89" s="29"/>
      <c r="AGV89" s="29"/>
      <c r="AGW89" s="29"/>
      <c r="AGX89" s="29"/>
      <c r="AGY89" s="29"/>
      <c r="AGZ89" s="29"/>
      <c r="AHA89" s="29"/>
      <c r="AHB89" s="29"/>
      <c r="AHC89" s="29"/>
      <c r="AHD89" s="29"/>
      <c r="AHE89" s="29"/>
      <c r="AHF89" s="29"/>
      <c r="AHG89" s="29"/>
      <c r="AHH89" s="29"/>
      <c r="AHI89" s="29"/>
      <c r="AHJ89" s="29"/>
      <c r="AHK89" s="29"/>
      <c r="AHL89" s="29"/>
      <c r="AHM89" s="29"/>
      <c r="AHN89" s="29"/>
      <c r="AHO89" s="29"/>
      <c r="AHP89" s="29"/>
      <c r="AHQ89" s="29"/>
      <c r="AHR89" s="29"/>
      <c r="AHS89" s="29"/>
      <c r="AHT89" s="29"/>
      <c r="AHU89" s="29"/>
      <c r="AHV89" s="29"/>
      <c r="AHW89" s="29"/>
      <c r="AHX89" s="29"/>
      <c r="AHY89" s="29"/>
      <c r="AHZ89" s="29"/>
      <c r="AIA89" s="29"/>
      <c r="AIB89" s="29"/>
      <c r="AIC89" s="29"/>
      <c r="AID89" s="29"/>
      <c r="AIE89" s="29"/>
      <c r="AIF89" s="29"/>
      <c r="AIG89" s="29"/>
      <c r="AIH89" s="29"/>
      <c r="AII89" s="29"/>
      <c r="AIJ89" s="29"/>
      <c r="AIK89" s="29"/>
      <c r="AIL89" s="29"/>
      <c r="AIM89" s="29"/>
      <c r="AIN89" s="29"/>
      <c r="AIO89" s="29"/>
      <c r="AIP89" s="29"/>
      <c r="AIQ89" s="29"/>
      <c r="AIR89" s="29"/>
      <c r="AIS89" s="29"/>
      <c r="AIT89" s="29"/>
      <c r="AIU89" s="29"/>
      <c r="AIV89" s="29"/>
      <c r="AIW89" s="29"/>
      <c r="AIX89" s="29"/>
      <c r="AIY89" s="29"/>
      <c r="AIZ89" s="29"/>
      <c r="AJA89" s="29"/>
      <c r="AJB89" s="29"/>
      <c r="AJC89" s="29"/>
      <c r="AJD89" s="29"/>
      <c r="AJE89" s="29"/>
      <c r="AJF89" s="29"/>
      <c r="AJG89" s="29"/>
      <c r="AJH89" s="29"/>
      <c r="AJI89" s="29"/>
      <c r="AJJ89" s="29"/>
      <c r="AJK89" s="29"/>
      <c r="AJL89" s="29"/>
      <c r="AJM89" s="29"/>
      <c r="AJN89" s="29"/>
      <c r="AJO89" s="29"/>
      <c r="AJP89" s="29"/>
      <c r="AJQ89" s="29"/>
      <c r="AJR89" s="29"/>
      <c r="AJS89" s="29"/>
      <c r="AJT89" s="29"/>
      <c r="AJU89" s="29"/>
      <c r="AJV89" s="29"/>
      <c r="AJW89" s="29"/>
      <c r="AJX89" s="29"/>
      <c r="AJY89" s="29"/>
      <c r="AJZ89" s="29"/>
      <c r="AKA89" s="29"/>
      <c r="AKB89" s="29"/>
      <c r="AKC89" s="29"/>
      <c r="AKD89" s="29"/>
      <c r="AKE89" s="29"/>
      <c r="AKF89" s="29"/>
      <c r="AKG89" s="29"/>
      <c r="AKH89" s="29"/>
      <c r="AKI89" s="29"/>
      <c r="AKJ89" s="29"/>
      <c r="AKK89" s="29"/>
      <c r="AKL89" s="29"/>
      <c r="AKM89" s="29"/>
      <c r="AKN89" s="29"/>
      <c r="AKO89" s="29"/>
      <c r="AKP89" s="29"/>
      <c r="AKQ89" s="29"/>
      <c r="AKR89" s="29"/>
      <c r="AKS89" s="29"/>
      <c r="AKT89" s="29"/>
      <c r="AKU89" s="29"/>
      <c r="AKV89" s="29"/>
      <c r="AKW89" s="29"/>
      <c r="AKX89" s="29"/>
      <c r="AKY89" s="29"/>
      <c r="AKZ89" s="29"/>
      <c r="ALA89" s="29"/>
      <c r="ALB89" s="29"/>
      <c r="ALC89" s="29"/>
      <c r="ALD89" s="29"/>
      <c r="ALE89" s="29"/>
      <c r="ALF89" s="29"/>
      <c r="ALG89" s="29"/>
      <c r="ALH89" s="29"/>
      <c r="ALI89" s="29"/>
      <c r="ALJ89" s="29"/>
      <c r="ALK89" s="29"/>
      <c r="ALL89" s="29"/>
      <c r="ALM89" s="29"/>
      <c r="ALN89" s="29"/>
      <c r="ALO89" s="29"/>
      <c r="ALP89" s="29"/>
      <c r="ALQ89" s="29"/>
      <c r="ALR89" s="29"/>
      <c r="ALS89" s="29"/>
      <c r="ALT89" s="29"/>
      <c r="ALU89" s="29"/>
      <c r="ALV89" s="29"/>
      <c r="ALW89" s="29"/>
      <c r="ALX89" s="29"/>
      <c r="ALY89" s="29"/>
      <c r="ALZ89" s="29"/>
      <c r="AMA89" s="29"/>
      <c r="AMB89" s="29"/>
      <c r="AMC89" s="29"/>
      <c r="AMD89" s="29"/>
      <c r="AME89" s="29"/>
      <c r="AMF89" s="29"/>
      <c r="AMG89" s="29"/>
      <c r="AMH89" s="29"/>
    </row>
    <row r="90" spans="1:1022" ht="21.6" customHeight="1">
      <c r="A90" s="52" t="s">
        <v>243</v>
      </c>
      <c r="B90" s="45" t="s">
        <v>247</v>
      </c>
      <c r="C90" s="50"/>
      <c r="D90" s="50"/>
      <c r="E90" s="51">
        <v>100</v>
      </c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  <c r="FY90" s="29"/>
      <c r="FZ90" s="29"/>
      <c r="GA90" s="29"/>
      <c r="GB90" s="29"/>
      <c r="GC90" s="29"/>
      <c r="GD90" s="29"/>
      <c r="GE90" s="29"/>
      <c r="GF90" s="29"/>
      <c r="GG90" s="29"/>
      <c r="GH90" s="29"/>
      <c r="GI90" s="29"/>
      <c r="GJ90" s="29"/>
      <c r="GK90" s="29"/>
      <c r="GL90" s="29"/>
      <c r="GM90" s="29"/>
      <c r="GN90" s="29"/>
      <c r="GO90" s="29"/>
      <c r="GP90" s="29"/>
      <c r="GQ90" s="29"/>
      <c r="GR90" s="29"/>
      <c r="GS90" s="29"/>
      <c r="GT90" s="29"/>
      <c r="GU90" s="29"/>
      <c r="GV90" s="29"/>
      <c r="GW90" s="29"/>
      <c r="GX90" s="29"/>
      <c r="GY90" s="29"/>
      <c r="GZ90" s="29"/>
      <c r="HA90" s="29"/>
      <c r="HB90" s="29"/>
      <c r="HC90" s="29"/>
      <c r="HD90" s="29"/>
      <c r="HE90" s="29"/>
      <c r="HF90" s="29"/>
      <c r="HG90" s="29"/>
      <c r="HH90" s="29"/>
      <c r="HI90" s="29"/>
      <c r="HJ90" s="29"/>
      <c r="HK90" s="29"/>
      <c r="HL90" s="29"/>
      <c r="HM90" s="29"/>
      <c r="HN90" s="29"/>
      <c r="HO90" s="29"/>
      <c r="HP90" s="29"/>
      <c r="HQ90" s="29"/>
      <c r="HR90" s="29"/>
      <c r="HS90" s="29"/>
      <c r="HT90" s="29"/>
      <c r="HU90" s="29"/>
      <c r="HV90" s="29"/>
      <c r="HW90" s="29"/>
      <c r="HX90" s="29"/>
      <c r="HY90" s="29"/>
      <c r="HZ90" s="29"/>
      <c r="IA90" s="29"/>
      <c r="IB90" s="29"/>
      <c r="IC90" s="29"/>
      <c r="ID90" s="29"/>
      <c r="IE90" s="29"/>
      <c r="IF90" s="29"/>
      <c r="IG90" s="29"/>
      <c r="IH90" s="29"/>
      <c r="II90" s="29"/>
      <c r="IJ90" s="29"/>
      <c r="IK90" s="29"/>
      <c r="IL90" s="29"/>
      <c r="IM90" s="29"/>
      <c r="IN90" s="29"/>
      <c r="IO90" s="29"/>
      <c r="IP90" s="29"/>
      <c r="IQ90" s="29"/>
      <c r="IR90" s="29"/>
      <c r="IS90" s="29"/>
      <c r="IT90" s="29"/>
      <c r="IU90" s="29"/>
      <c r="IV90" s="29"/>
      <c r="IW90" s="29"/>
      <c r="IX90" s="29"/>
      <c r="IY90" s="29"/>
      <c r="IZ90" s="29"/>
      <c r="JA90" s="29"/>
      <c r="JB90" s="29"/>
      <c r="JC90" s="29"/>
      <c r="JD90" s="29"/>
      <c r="JE90" s="29"/>
      <c r="JF90" s="29"/>
      <c r="JG90" s="29"/>
      <c r="JH90" s="29"/>
      <c r="JI90" s="29"/>
      <c r="JJ90" s="29"/>
      <c r="JK90" s="29"/>
      <c r="JL90" s="29"/>
      <c r="JM90" s="29"/>
      <c r="JN90" s="29"/>
      <c r="JO90" s="29"/>
      <c r="JP90" s="29"/>
      <c r="JQ90" s="29"/>
      <c r="JR90" s="29"/>
      <c r="JS90" s="29"/>
      <c r="JT90" s="29"/>
      <c r="JU90" s="29"/>
      <c r="JV90" s="29"/>
      <c r="JW90" s="29"/>
      <c r="JX90" s="29"/>
      <c r="JY90" s="29"/>
      <c r="JZ90" s="29"/>
      <c r="KA90" s="29"/>
      <c r="KB90" s="29"/>
      <c r="KC90" s="29"/>
      <c r="KD90" s="29"/>
      <c r="KE90" s="29"/>
      <c r="KF90" s="29"/>
      <c r="KG90" s="29"/>
      <c r="KH90" s="29"/>
      <c r="KI90" s="29"/>
      <c r="KJ90" s="29"/>
      <c r="KK90" s="29"/>
      <c r="KL90" s="29"/>
      <c r="KM90" s="29"/>
      <c r="KN90" s="29"/>
      <c r="KO90" s="29"/>
      <c r="KP90" s="29"/>
      <c r="KQ90" s="29"/>
      <c r="KR90" s="29"/>
      <c r="KS90" s="29"/>
      <c r="KT90" s="29"/>
      <c r="KU90" s="29"/>
      <c r="KV90" s="29"/>
      <c r="KW90" s="29"/>
      <c r="KX90" s="29"/>
      <c r="KY90" s="29"/>
      <c r="KZ90" s="29"/>
      <c r="LA90" s="29"/>
      <c r="LB90" s="29"/>
      <c r="LC90" s="29"/>
      <c r="LD90" s="29"/>
      <c r="LE90" s="29"/>
      <c r="LF90" s="29"/>
      <c r="LG90" s="29"/>
      <c r="LH90" s="29"/>
      <c r="LI90" s="29"/>
      <c r="LJ90" s="29"/>
      <c r="LK90" s="29"/>
      <c r="LL90" s="29"/>
      <c r="LM90" s="29"/>
      <c r="LN90" s="29"/>
      <c r="LO90" s="29"/>
      <c r="LP90" s="29"/>
      <c r="LQ90" s="29"/>
      <c r="LR90" s="29"/>
      <c r="LS90" s="29"/>
      <c r="LT90" s="29"/>
      <c r="LU90" s="29"/>
      <c r="LV90" s="29"/>
      <c r="LW90" s="29"/>
      <c r="LX90" s="29"/>
      <c r="LY90" s="29"/>
      <c r="LZ90" s="29"/>
      <c r="MA90" s="29"/>
      <c r="MB90" s="29"/>
      <c r="MC90" s="29"/>
      <c r="MD90" s="29"/>
      <c r="ME90" s="29"/>
      <c r="MF90" s="29"/>
      <c r="MG90" s="29"/>
      <c r="MH90" s="29"/>
      <c r="MI90" s="29"/>
      <c r="MJ90" s="29"/>
      <c r="MK90" s="29"/>
      <c r="ML90" s="29"/>
      <c r="MM90" s="29"/>
      <c r="MN90" s="29"/>
      <c r="MO90" s="29"/>
      <c r="MP90" s="29"/>
      <c r="MQ90" s="29"/>
      <c r="MR90" s="29"/>
      <c r="MS90" s="29"/>
      <c r="MT90" s="29"/>
      <c r="MU90" s="29"/>
      <c r="MV90" s="29"/>
      <c r="MW90" s="29"/>
      <c r="MX90" s="29"/>
      <c r="MY90" s="29"/>
      <c r="MZ90" s="29"/>
      <c r="NA90" s="29"/>
      <c r="NB90" s="29"/>
      <c r="NC90" s="29"/>
      <c r="ND90" s="29"/>
      <c r="NE90" s="29"/>
      <c r="NF90" s="29"/>
      <c r="NG90" s="29"/>
      <c r="NH90" s="29"/>
      <c r="NI90" s="29"/>
      <c r="NJ90" s="29"/>
      <c r="NK90" s="29"/>
      <c r="NL90" s="29"/>
      <c r="NM90" s="29"/>
      <c r="NN90" s="29"/>
      <c r="NO90" s="29"/>
      <c r="NP90" s="29"/>
      <c r="NQ90" s="29"/>
      <c r="NR90" s="29"/>
      <c r="NS90" s="29"/>
      <c r="NT90" s="29"/>
      <c r="NU90" s="29"/>
      <c r="NV90" s="29"/>
      <c r="NW90" s="29"/>
      <c r="NX90" s="29"/>
      <c r="NY90" s="29"/>
      <c r="NZ90" s="29"/>
      <c r="OA90" s="29"/>
      <c r="OB90" s="29"/>
      <c r="OC90" s="29"/>
      <c r="OD90" s="29"/>
      <c r="OE90" s="29"/>
      <c r="OF90" s="29"/>
      <c r="OG90" s="29"/>
      <c r="OH90" s="29"/>
      <c r="OI90" s="29"/>
      <c r="OJ90" s="29"/>
      <c r="OK90" s="29"/>
      <c r="OL90" s="29"/>
      <c r="OM90" s="29"/>
      <c r="ON90" s="29"/>
      <c r="OO90" s="29"/>
      <c r="OP90" s="29"/>
      <c r="OQ90" s="29"/>
      <c r="OR90" s="29"/>
      <c r="OS90" s="29"/>
      <c r="OT90" s="29"/>
      <c r="OU90" s="29"/>
      <c r="OV90" s="29"/>
      <c r="OW90" s="29"/>
      <c r="OX90" s="29"/>
      <c r="OY90" s="29"/>
      <c r="OZ90" s="29"/>
      <c r="PA90" s="29"/>
      <c r="PB90" s="29"/>
      <c r="PC90" s="29"/>
      <c r="PD90" s="29"/>
      <c r="PE90" s="29"/>
      <c r="PF90" s="29"/>
      <c r="PG90" s="29"/>
      <c r="PH90" s="29"/>
      <c r="PI90" s="29"/>
      <c r="PJ90" s="29"/>
      <c r="PK90" s="29"/>
      <c r="PL90" s="29"/>
      <c r="PM90" s="29"/>
      <c r="PN90" s="29"/>
      <c r="PO90" s="29"/>
      <c r="PP90" s="29"/>
      <c r="PQ90" s="29"/>
      <c r="PR90" s="29"/>
      <c r="PS90" s="29"/>
      <c r="PT90" s="29"/>
      <c r="PU90" s="29"/>
      <c r="PV90" s="29"/>
      <c r="PW90" s="29"/>
      <c r="PX90" s="29"/>
      <c r="PY90" s="29"/>
      <c r="PZ90" s="29"/>
      <c r="QA90" s="29"/>
      <c r="QB90" s="29"/>
      <c r="QC90" s="29"/>
      <c r="QD90" s="29"/>
      <c r="QE90" s="29"/>
      <c r="QF90" s="29"/>
      <c r="QG90" s="29"/>
      <c r="QH90" s="29"/>
      <c r="QI90" s="29"/>
      <c r="QJ90" s="29"/>
      <c r="QK90" s="29"/>
      <c r="QL90" s="29"/>
      <c r="QM90" s="29"/>
      <c r="QN90" s="29"/>
      <c r="QO90" s="29"/>
      <c r="QP90" s="29"/>
      <c r="QQ90" s="29"/>
      <c r="QR90" s="29"/>
      <c r="QS90" s="29"/>
      <c r="QT90" s="29"/>
      <c r="QU90" s="29"/>
      <c r="QV90" s="29"/>
      <c r="QW90" s="29"/>
      <c r="QX90" s="29"/>
      <c r="QY90" s="29"/>
      <c r="QZ90" s="29"/>
      <c r="RA90" s="29"/>
      <c r="RB90" s="29"/>
      <c r="RC90" s="29"/>
      <c r="RD90" s="29"/>
      <c r="RE90" s="29"/>
      <c r="RF90" s="29"/>
      <c r="RG90" s="29"/>
      <c r="RH90" s="29"/>
      <c r="RI90" s="29"/>
      <c r="RJ90" s="29"/>
      <c r="RK90" s="29"/>
      <c r="RL90" s="29"/>
      <c r="RM90" s="29"/>
      <c r="RN90" s="29"/>
      <c r="RO90" s="29"/>
      <c r="RP90" s="29"/>
      <c r="RQ90" s="29"/>
      <c r="RR90" s="29"/>
      <c r="RS90" s="29"/>
      <c r="RT90" s="29"/>
      <c r="RU90" s="29"/>
      <c r="RV90" s="29"/>
      <c r="RW90" s="29"/>
      <c r="RX90" s="29"/>
      <c r="RY90" s="29"/>
      <c r="RZ90" s="29"/>
      <c r="SA90" s="29"/>
      <c r="SB90" s="29"/>
      <c r="SC90" s="29"/>
      <c r="SD90" s="29"/>
      <c r="SE90" s="29"/>
      <c r="SF90" s="29"/>
      <c r="SG90" s="29"/>
      <c r="SH90" s="29"/>
      <c r="SI90" s="29"/>
      <c r="SJ90" s="29"/>
      <c r="SK90" s="29"/>
      <c r="SL90" s="29"/>
      <c r="SM90" s="29"/>
      <c r="SN90" s="29"/>
      <c r="SO90" s="29"/>
      <c r="SP90" s="29"/>
      <c r="SQ90" s="29"/>
      <c r="SR90" s="29"/>
      <c r="SS90" s="29"/>
      <c r="ST90" s="29"/>
      <c r="SU90" s="29"/>
      <c r="SV90" s="29"/>
      <c r="SW90" s="29"/>
      <c r="SX90" s="29"/>
      <c r="SY90" s="29"/>
      <c r="SZ90" s="29"/>
      <c r="TA90" s="29"/>
      <c r="TB90" s="29"/>
      <c r="TC90" s="29"/>
      <c r="TD90" s="29"/>
      <c r="TE90" s="29"/>
      <c r="TF90" s="29"/>
      <c r="TG90" s="29"/>
      <c r="TH90" s="29"/>
      <c r="TI90" s="29"/>
      <c r="TJ90" s="29"/>
      <c r="TK90" s="29"/>
      <c r="TL90" s="29"/>
      <c r="TM90" s="29"/>
      <c r="TN90" s="29"/>
      <c r="TO90" s="29"/>
      <c r="TP90" s="29"/>
      <c r="TQ90" s="29"/>
      <c r="TR90" s="29"/>
      <c r="TS90" s="29"/>
      <c r="TT90" s="29"/>
      <c r="TU90" s="29"/>
      <c r="TV90" s="29"/>
      <c r="TW90" s="29"/>
      <c r="TX90" s="29"/>
      <c r="TY90" s="29"/>
      <c r="TZ90" s="29"/>
      <c r="UA90" s="29"/>
      <c r="UB90" s="29"/>
      <c r="UC90" s="29"/>
      <c r="UD90" s="29"/>
      <c r="UE90" s="29"/>
      <c r="UF90" s="29"/>
      <c r="UG90" s="29"/>
      <c r="UH90" s="29"/>
      <c r="UI90" s="29"/>
      <c r="UJ90" s="29"/>
      <c r="UK90" s="29"/>
      <c r="UL90" s="29"/>
      <c r="UM90" s="29"/>
      <c r="UN90" s="29"/>
      <c r="UO90" s="29"/>
      <c r="UP90" s="29"/>
      <c r="UQ90" s="29"/>
      <c r="UR90" s="29"/>
      <c r="US90" s="29"/>
      <c r="UT90" s="29"/>
      <c r="UU90" s="29"/>
      <c r="UV90" s="29"/>
      <c r="UW90" s="29"/>
      <c r="UX90" s="29"/>
      <c r="UY90" s="29"/>
      <c r="UZ90" s="29"/>
      <c r="VA90" s="29"/>
      <c r="VB90" s="29"/>
      <c r="VC90" s="29"/>
      <c r="VD90" s="29"/>
      <c r="VE90" s="29"/>
      <c r="VF90" s="29"/>
      <c r="VG90" s="29"/>
      <c r="VH90" s="29"/>
      <c r="VI90" s="29"/>
      <c r="VJ90" s="29"/>
      <c r="VK90" s="29"/>
      <c r="VL90" s="29"/>
      <c r="VM90" s="29"/>
      <c r="VN90" s="29"/>
      <c r="VO90" s="29"/>
      <c r="VP90" s="29"/>
      <c r="VQ90" s="29"/>
      <c r="VR90" s="29"/>
      <c r="VS90" s="29"/>
      <c r="VT90" s="29"/>
      <c r="VU90" s="29"/>
      <c r="VV90" s="29"/>
      <c r="VW90" s="29"/>
      <c r="VX90" s="29"/>
      <c r="VY90" s="29"/>
      <c r="VZ90" s="29"/>
      <c r="WA90" s="29"/>
      <c r="WB90" s="29"/>
      <c r="WC90" s="29"/>
      <c r="WD90" s="29"/>
      <c r="WE90" s="29"/>
      <c r="WF90" s="29"/>
      <c r="WG90" s="29"/>
      <c r="WH90" s="29"/>
      <c r="WI90" s="29"/>
      <c r="WJ90" s="29"/>
      <c r="WK90" s="29"/>
      <c r="WL90" s="29"/>
      <c r="WM90" s="29"/>
      <c r="WN90" s="29"/>
      <c r="WO90" s="29"/>
      <c r="WP90" s="29"/>
      <c r="WQ90" s="29"/>
      <c r="WR90" s="29"/>
      <c r="WS90" s="29"/>
      <c r="WT90" s="29"/>
      <c r="WU90" s="29"/>
      <c r="WV90" s="29"/>
      <c r="WW90" s="29"/>
      <c r="WX90" s="29"/>
      <c r="WY90" s="29"/>
      <c r="WZ90" s="29"/>
      <c r="XA90" s="29"/>
      <c r="XB90" s="29"/>
      <c r="XC90" s="29"/>
      <c r="XD90" s="29"/>
      <c r="XE90" s="29"/>
      <c r="XF90" s="29"/>
      <c r="XG90" s="29"/>
      <c r="XH90" s="29"/>
      <c r="XI90" s="29"/>
      <c r="XJ90" s="29"/>
      <c r="XK90" s="29"/>
      <c r="XL90" s="29"/>
      <c r="XM90" s="29"/>
      <c r="XN90" s="29"/>
      <c r="XO90" s="29"/>
      <c r="XP90" s="29"/>
      <c r="XQ90" s="29"/>
      <c r="XR90" s="29"/>
      <c r="XS90" s="29"/>
      <c r="XT90" s="29"/>
      <c r="XU90" s="29"/>
      <c r="XV90" s="29"/>
      <c r="XW90" s="29"/>
      <c r="XX90" s="29"/>
      <c r="XY90" s="29"/>
      <c r="XZ90" s="29"/>
      <c r="YA90" s="29"/>
      <c r="YB90" s="29"/>
      <c r="YC90" s="29"/>
      <c r="YD90" s="29"/>
      <c r="YE90" s="29"/>
      <c r="YF90" s="29"/>
      <c r="YG90" s="29"/>
      <c r="YH90" s="29"/>
      <c r="YI90" s="29"/>
      <c r="YJ90" s="29"/>
      <c r="YK90" s="29"/>
      <c r="YL90" s="29"/>
      <c r="YM90" s="29"/>
      <c r="YN90" s="29"/>
      <c r="YO90" s="29"/>
      <c r="YP90" s="29"/>
      <c r="YQ90" s="29"/>
      <c r="YR90" s="29"/>
      <c r="YS90" s="29"/>
      <c r="YT90" s="29"/>
      <c r="YU90" s="29"/>
      <c r="YV90" s="29"/>
      <c r="YW90" s="29"/>
      <c r="YX90" s="29"/>
      <c r="YY90" s="29"/>
      <c r="YZ90" s="29"/>
      <c r="ZA90" s="29"/>
      <c r="ZB90" s="29"/>
      <c r="ZC90" s="29"/>
      <c r="ZD90" s="29"/>
      <c r="ZE90" s="29"/>
      <c r="ZF90" s="29"/>
      <c r="ZG90" s="29"/>
      <c r="ZH90" s="29"/>
      <c r="ZI90" s="29"/>
      <c r="ZJ90" s="29"/>
      <c r="ZK90" s="29"/>
      <c r="ZL90" s="29"/>
      <c r="ZM90" s="29"/>
      <c r="ZN90" s="29"/>
      <c r="ZO90" s="29"/>
      <c r="ZP90" s="29"/>
      <c r="ZQ90" s="29"/>
      <c r="ZR90" s="29"/>
      <c r="ZS90" s="29"/>
      <c r="ZT90" s="29"/>
      <c r="ZU90" s="29"/>
      <c r="ZV90" s="29"/>
      <c r="ZW90" s="29"/>
      <c r="ZX90" s="29"/>
      <c r="ZY90" s="29"/>
      <c r="ZZ90" s="29"/>
      <c r="AAA90" s="29"/>
      <c r="AAB90" s="29"/>
      <c r="AAC90" s="29"/>
      <c r="AAD90" s="29"/>
      <c r="AAE90" s="29"/>
      <c r="AAF90" s="29"/>
      <c r="AAG90" s="29"/>
      <c r="AAH90" s="29"/>
      <c r="AAI90" s="29"/>
      <c r="AAJ90" s="29"/>
      <c r="AAK90" s="29"/>
      <c r="AAL90" s="29"/>
      <c r="AAM90" s="29"/>
      <c r="AAN90" s="29"/>
      <c r="AAO90" s="29"/>
      <c r="AAP90" s="29"/>
      <c r="AAQ90" s="29"/>
      <c r="AAR90" s="29"/>
      <c r="AAS90" s="29"/>
      <c r="AAT90" s="29"/>
      <c r="AAU90" s="29"/>
      <c r="AAV90" s="29"/>
      <c r="AAW90" s="29"/>
      <c r="AAX90" s="29"/>
      <c r="AAY90" s="29"/>
      <c r="AAZ90" s="29"/>
      <c r="ABA90" s="29"/>
      <c r="ABB90" s="29"/>
      <c r="ABC90" s="29"/>
      <c r="ABD90" s="29"/>
      <c r="ABE90" s="29"/>
      <c r="ABF90" s="29"/>
      <c r="ABG90" s="29"/>
      <c r="ABH90" s="29"/>
      <c r="ABI90" s="29"/>
      <c r="ABJ90" s="29"/>
      <c r="ABK90" s="29"/>
      <c r="ABL90" s="29"/>
      <c r="ABM90" s="29"/>
      <c r="ABN90" s="29"/>
      <c r="ABO90" s="29"/>
      <c r="ABP90" s="29"/>
      <c r="ABQ90" s="29"/>
      <c r="ABR90" s="29"/>
      <c r="ABS90" s="29"/>
      <c r="ABT90" s="29"/>
      <c r="ABU90" s="29"/>
      <c r="ABV90" s="29"/>
      <c r="ABW90" s="29"/>
      <c r="ABX90" s="29"/>
      <c r="ABY90" s="29"/>
      <c r="ABZ90" s="29"/>
      <c r="ACA90" s="29"/>
      <c r="ACB90" s="29"/>
      <c r="ACC90" s="29"/>
      <c r="ACD90" s="29"/>
      <c r="ACE90" s="29"/>
      <c r="ACF90" s="29"/>
      <c r="ACG90" s="29"/>
      <c r="ACH90" s="29"/>
      <c r="ACI90" s="29"/>
      <c r="ACJ90" s="29"/>
      <c r="ACK90" s="29"/>
      <c r="ACL90" s="29"/>
      <c r="ACM90" s="29"/>
      <c r="ACN90" s="29"/>
      <c r="ACO90" s="29"/>
      <c r="ACP90" s="29"/>
      <c r="ACQ90" s="29"/>
      <c r="ACR90" s="29"/>
      <c r="ACS90" s="29"/>
      <c r="ACT90" s="29"/>
      <c r="ACU90" s="29"/>
      <c r="ACV90" s="29"/>
      <c r="ACW90" s="29"/>
      <c r="ACX90" s="29"/>
      <c r="ACY90" s="29"/>
      <c r="ACZ90" s="29"/>
      <c r="ADA90" s="29"/>
      <c r="ADB90" s="29"/>
      <c r="ADC90" s="29"/>
      <c r="ADD90" s="29"/>
      <c r="ADE90" s="29"/>
      <c r="ADF90" s="29"/>
      <c r="ADG90" s="29"/>
      <c r="ADH90" s="29"/>
      <c r="ADI90" s="29"/>
      <c r="ADJ90" s="29"/>
      <c r="ADK90" s="29"/>
      <c r="ADL90" s="29"/>
      <c r="ADM90" s="29"/>
      <c r="ADN90" s="29"/>
      <c r="ADO90" s="29"/>
      <c r="ADP90" s="29"/>
      <c r="ADQ90" s="29"/>
      <c r="ADR90" s="29"/>
      <c r="ADS90" s="29"/>
      <c r="ADT90" s="29"/>
      <c r="ADU90" s="29"/>
      <c r="ADV90" s="29"/>
      <c r="ADW90" s="29"/>
      <c r="ADX90" s="29"/>
      <c r="ADY90" s="29"/>
      <c r="ADZ90" s="29"/>
      <c r="AEA90" s="29"/>
      <c r="AEB90" s="29"/>
      <c r="AEC90" s="29"/>
      <c r="AED90" s="29"/>
      <c r="AEE90" s="29"/>
      <c r="AEF90" s="29"/>
      <c r="AEG90" s="29"/>
      <c r="AEH90" s="29"/>
      <c r="AEI90" s="29"/>
      <c r="AEJ90" s="29"/>
      <c r="AEK90" s="29"/>
      <c r="AEL90" s="29"/>
      <c r="AEM90" s="29"/>
      <c r="AEN90" s="29"/>
      <c r="AEO90" s="29"/>
      <c r="AEP90" s="29"/>
      <c r="AEQ90" s="29"/>
      <c r="AER90" s="29"/>
      <c r="AES90" s="29"/>
      <c r="AET90" s="29"/>
      <c r="AEU90" s="29"/>
      <c r="AEV90" s="29"/>
      <c r="AEW90" s="29"/>
      <c r="AEX90" s="29"/>
      <c r="AEY90" s="29"/>
      <c r="AEZ90" s="29"/>
      <c r="AFA90" s="29"/>
      <c r="AFB90" s="29"/>
      <c r="AFC90" s="29"/>
      <c r="AFD90" s="29"/>
      <c r="AFE90" s="29"/>
      <c r="AFF90" s="29"/>
      <c r="AFG90" s="29"/>
      <c r="AFH90" s="29"/>
      <c r="AFI90" s="29"/>
      <c r="AFJ90" s="29"/>
      <c r="AFK90" s="29"/>
      <c r="AFL90" s="29"/>
      <c r="AFM90" s="29"/>
      <c r="AFN90" s="29"/>
      <c r="AFO90" s="29"/>
      <c r="AFP90" s="29"/>
      <c r="AFQ90" s="29"/>
      <c r="AFR90" s="29"/>
      <c r="AFS90" s="29"/>
      <c r="AFT90" s="29"/>
      <c r="AFU90" s="29"/>
      <c r="AFV90" s="29"/>
      <c r="AFW90" s="29"/>
      <c r="AFX90" s="29"/>
      <c r="AFY90" s="29"/>
      <c r="AFZ90" s="29"/>
      <c r="AGA90" s="29"/>
      <c r="AGB90" s="29"/>
      <c r="AGC90" s="29"/>
      <c r="AGD90" s="29"/>
      <c r="AGE90" s="29"/>
      <c r="AGF90" s="29"/>
      <c r="AGG90" s="29"/>
      <c r="AGH90" s="29"/>
      <c r="AGI90" s="29"/>
      <c r="AGJ90" s="29"/>
      <c r="AGK90" s="29"/>
      <c r="AGL90" s="29"/>
      <c r="AGM90" s="29"/>
      <c r="AGN90" s="29"/>
      <c r="AGO90" s="29"/>
      <c r="AGP90" s="29"/>
      <c r="AGQ90" s="29"/>
      <c r="AGR90" s="29"/>
      <c r="AGS90" s="29"/>
      <c r="AGT90" s="29"/>
      <c r="AGU90" s="29"/>
      <c r="AGV90" s="29"/>
      <c r="AGW90" s="29"/>
      <c r="AGX90" s="29"/>
      <c r="AGY90" s="29"/>
      <c r="AGZ90" s="29"/>
      <c r="AHA90" s="29"/>
      <c r="AHB90" s="29"/>
      <c r="AHC90" s="29"/>
      <c r="AHD90" s="29"/>
      <c r="AHE90" s="29"/>
      <c r="AHF90" s="29"/>
      <c r="AHG90" s="29"/>
      <c r="AHH90" s="29"/>
      <c r="AHI90" s="29"/>
      <c r="AHJ90" s="29"/>
      <c r="AHK90" s="29"/>
      <c r="AHL90" s="29"/>
      <c r="AHM90" s="29"/>
      <c r="AHN90" s="29"/>
      <c r="AHO90" s="29"/>
      <c r="AHP90" s="29"/>
      <c r="AHQ90" s="29"/>
      <c r="AHR90" s="29"/>
      <c r="AHS90" s="29"/>
      <c r="AHT90" s="29"/>
      <c r="AHU90" s="29"/>
      <c r="AHV90" s="29"/>
      <c r="AHW90" s="29"/>
      <c r="AHX90" s="29"/>
      <c r="AHY90" s="29"/>
      <c r="AHZ90" s="29"/>
      <c r="AIA90" s="29"/>
      <c r="AIB90" s="29"/>
      <c r="AIC90" s="29"/>
      <c r="AID90" s="29"/>
      <c r="AIE90" s="29"/>
      <c r="AIF90" s="29"/>
      <c r="AIG90" s="29"/>
      <c r="AIH90" s="29"/>
      <c r="AII90" s="29"/>
      <c r="AIJ90" s="29"/>
      <c r="AIK90" s="29"/>
      <c r="AIL90" s="29"/>
      <c r="AIM90" s="29"/>
      <c r="AIN90" s="29"/>
      <c r="AIO90" s="29"/>
      <c r="AIP90" s="29"/>
      <c r="AIQ90" s="29"/>
      <c r="AIR90" s="29"/>
      <c r="AIS90" s="29"/>
      <c r="AIT90" s="29"/>
      <c r="AIU90" s="29"/>
      <c r="AIV90" s="29"/>
      <c r="AIW90" s="29"/>
      <c r="AIX90" s="29"/>
      <c r="AIY90" s="29"/>
      <c r="AIZ90" s="29"/>
      <c r="AJA90" s="29"/>
      <c r="AJB90" s="29"/>
      <c r="AJC90" s="29"/>
      <c r="AJD90" s="29"/>
      <c r="AJE90" s="29"/>
      <c r="AJF90" s="29"/>
      <c r="AJG90" s="29"/>
      <c r="AJH90" s="29"/>
      <c r="AJI90" s="29"/>
      <c r="AJJ90" s="29"/>
      <c r="AJK90" s="29"/>
      <c r="AJL90" s="29"/>
      <c r="AJM90" s="29"/>
      <c r="AJN90" s="29"/>
      <c r="AJO90" s="29"/>
      <c r="AJP90" s="29"/>
      <c r="AJQ90" s="29"/>
      <c r="AJR90" s="29"/>
      <c r="AJS90" s="29"/>
      <c r="AJT90" s="29"/>
      <c r="AJU90" s="29"/>
      <c r="AJV90" s="29"/>
      <c r="AJW90" s="29"/>
      <c r="AJX90" s="29"/>
      <c r="AJY90" s="29"/>
      <c r="AJZ90" s="29"/>
      <c r="AKA90" s="29"/>
      <c r="AKB90" s="29"/>
      <c r="AKC90" s="29"/>
      <c r="AKD90" s="29"/>
      <c r="AKE90" s="29"/>
      <c r="AKF90" s="29"/>
      <c r="AKG90" s="29"/>
      <c r="AKH90" s="29"/>
      <c r="AKI90" s="29"/>
      <c r="AKJ90" s="29"/>
      <c r="AKK90" s="29"/>
      <c r="AKL90" s="29"/>
      <c r="AKM90" s="29"/>
      <c r="AKN90" s="29"/>
      <c r="AKO90" s="29"/>
      <c r="AKP90" s="29"/>
      <c r="AKQ90" s="29"/>
      <c r="AKR90" s="29"/>
      <c r="AKS90" s="29"/>
      <c r="AKT90" s="29"/>
      <c r="AKU90" s="29"/>
      <c r="AKV90" s="29"/>
      <c r="AKW90" s="29"/>
      <c r="AKX90" s="29"/>
      <c r="AKY90" s="29"/>
      <c r="AKZ90" s="29"/>
      <c r="ALA90" s="29"/>
      <c r="ALB90" s="29"/>
      <c r="ALC90" s="29"/>
      <c r="ALD90" s="29"/>
      <c r="ALE90" s="29"/>
      <c r="ALF90" s="29"/>
      <c r="ALG90" s="29"/>
      <c r="ALH90" s="29"/>
      <c r="ALI90" s="29"/>
      <c r="ALJ90" s="29"/>
      <c r="ALK90" s="29"/>
      <c r="ALL90" s="29"/>
      <c r="ALM90" s="29"/>
      <c r="ALN90" s="29"/>
      <c r="ALO90" s="29"/>
      <c r="ALP90" s="29"/>
      <c r="ALQ90" s="29"/>
      <c r="ALR90" s="29"/>
      <c r="ALS90" s="29"/>
      <c r="ALT90" s="29"/>
      <c r="ALU90" s="29"/>
      <c r="ALV90" s="29"/>
      <c r="ALW90" s="29"/>
      <c r="ALX90" s="29"/>
      <c r="ALY90" s="29"/>
      <c r="ALZ90" s="29"/>
      <c r="AMA90" s="29"/>
      <c r="AMB90" s="29"/>
      <c r="AMC90" s="29"/>
      <c r="AMD90" s="29"/>
      <c r="AME90" s="29"/>
      <c r="AMF90" s="29"/>
      <c r="AMG90" s="29"/>
      <c r="AMH90" s="29"/>
    </row>
    <row r="91" spans="1:1022" ht="0.6" customHeight="1">
      <c r="A91" s="43"/>
      <c r="B91" s="45"/>
      <c r="C91" s="45"/>
      <c r="D91" s="45"/>
      <c r="E91" s="46"/>
    </row>
    <row r="92" spans="1:1022" ht="22.2" hidden="1" customHeight="1">
      <c r="A92" s="53"/>
      <c r="B92" s="45"/>
      <c r="C92" s="45"/>
      <c r="D92" s="45"/>
      <c r="E92" s="46"/>
    </row>
    <row r="93" spans="1:1022" ht="23.4" customHeight="1">
      <c r="A93" s="54" t="s">
        <v>20</v>
      </c>
      <c r="B93" s="45" t="s">
        <v>247</v>
      </c>
      <c r="C93" s="45">
        <v>240</v>
      </c>
      <c r="D93" s="45"/>
      <c r="E93" s="46">
        <v>100</v>
      </c>
    </row>
    <row r="94" spans="1:1022" ht="27" customHeight="1">
      <c r="A94" s="54" t="s">
        <v>51</v>
      </c>
      <c r="B94" s="45" t="s">
        <v>247</v>
      </c>
      <c r="C94" s="45">
        <v>240</v>
      </c>
      <c r="D94" s="45" t="s">
        <v>52</v>
      </c>
      <c r="E94" s="46">
        <v>100</v>
      </c>
    </row>
    <row r="95" spans="1:1022" ht="28.8" hidden="1" customHeight="1">
      <c r="A95" s="22" t="s">
        <v>102</v>
      </c>
      <c r="B95" s="20" t="s">
        <v>103</v>
      </c>
      <c r="C95" s="20"/>
      <c r="D95" s="23"/>
      <c r="E95" s="21"/>
    </row>
    <row r="96" spans="1:1022" ht="42" hidden="1" customHeight="1">
      <c r="A96" s="22" t="s">
        <v>20</v>
      </c>
      <c r="B96" s="20" t="s">
        <v>103</v>
      </c>
      <c r="C96" s="20">
        <v>240</v>
      </c>
      <c r="D96" s="23"/>
      <c r="E96" s="21"/>
    </row>
    <row r="97" spans="1:5" ht="29.4" hidden="1" customHeight="1">
      <c r="A97" s="22" t="s">
        <v>84</v>
      </c>
      <c r="B97" s="20" t="s">
        <v>103</v>
      </c>
      <c r="C97" s="20">
        <v>240</v>
      </c>
      <c r="D97" s="23" t="s">
        <v>104</v>
      </c>
      <c r="E97" s="21"/>
    </row>
    <row r="98" spans="1:5" ht="25.8" hidden="1" customHeight="1">
      <c r="A98" s="22" t="s">
        <v>105</v>
      </c>
      <c r="B98" s="20" t="s">
        <v>106</v>
      </c>
      <c r="C98" s="20"/>
      <c r="D98" s="23"/>
      <c r="E98" s="21"/>
    </row>
    <row r="99" spans="1:5" ht="31.2" hidden="1" customHeight="1">
      <c r="A99" s="22" t="s">
        <v>20</v>
      </c>
      <c r="B99" s="20" t="s">
        <v>106</v>
      </c>
      <c r="C99" s="20">
        <v>240</v>
      </c>
      <c r="D99" s="23"/>
      <c r="E99" s="21"/>
    </row>
    <row r="100" spans="1:5" ht="44.4" hidden="1" customHeight="1">
      <c r="A100" s="22" t="s">
        <v>84</v>
      </c>
      <c r="B100" s="20" t="s">
        <v>106</v>
      </c>
      <c r="C100" s="20">
        <v>240</v>
      </c>
      <c r="D100" s="23" t="s">
        <v>104</v>
      </c>
      <c r="E100" s="21"/>
    </row>
    <row r="101" spans="1:5" ht="34.200000000000003" hidden="1" customHeight="1">
      <c r="A101" s="22" t="s">
        <v>105</v>
      </c>
      <c r="B101" s="20" t="s">
        <v>107</v>
      </c>
      <c r="C101" s="20"/>
      <c r="D101" s="23"/>
      <c r="E101" s="21"/>
    </row>
    <row r="102" spans="1:5" ht="32.4" hidden="1" customHeight="1">
      <c r="A102" s="22" t="s">
        <v>20</v>
      </c>
      <c r="B102" s="20" t="s">
        <v>107</v>
      </c>
      <c r="C102" s="20">
        <v>240</v>
      </c>
      <c r="D102" s="23"/>
      <c r="E102" s="21"/>
    </row>
    <row r="103" spans="1:5" ht="21" hidden="1" customHeight="1">
      <c r="A103" s="22" t="s">
        <v>84</v>
      </c>
      <c r="B103" s="20" t="s">
        <v>107</v>
      </c>
      <c r="C103" s="20">
        <v>240</v>
      </c>
      <c r="D103" s="23" t="s">
        <v>104</v>
      </c>
      <c r="E103" s="21"/>
    </row>
    <row r="104" spans="1:5" ht="34.799999999999997">
      <c r="A104" s="30" t="s">
        <v>108</v>
      </c>
      <c r="B104" s="18" t="s">
        <v>109</v>
      </c>
      <c r="C104" s="18"/>
      <c r="D104" s="18"/>
      <c r="E104" s="31">
        <f>E108</f>
        <v>5</v>
      </c>
    </row>
    <row r="105" spans="1:5" ht="37.200000000000003" customHeight="1">
      <c r="A105" s="56" t="s">
        <v>252</v>
      </c>
      <c r="B105" s="20" t="s">
        <v>110</v>
      </c>
      <c r="C105" s="20"/>
      <c r="D105" s="20"/>
      <c r="E105" s="21">
        <f>E107</f>
        <v>5</v>
      </c>
    </row>
    <row r="106" spans="1:5" ht="20.399999999999999" customHeight="1">
      <c r="A106" s="16" t="s">
        <v>111</v>
      </c>
      <c r="B106" s="20" t="s">
        <v>112</v>
      </c>
      <c r="C106" s="20"/>
      <c r="D106" s="20"/>
      <c r="E106" s="21">
        <f>E107</f>
        <v>5</v>
      </c>
    </row>
    <row r="107" spans="1:5" ht="21.6" customHeight="1">
      <c r="A107" s="22" t="s">
        <v>20</v>
      </c>
      <c r="B107" s="20" t="s">
        <v>112</v>
      </c>
      <c r="C107" s="20">
        <v>240</v>
      </c>
      <c r="D107" s="23"/>
      <c r="E107" s="21">
        <f>E108</f>
        <v>5</v>
      </c>
    </row>
    <row r="108" spans="1:5" ht="36">
      <c r="A108" s="16" t="s">
        <v>113</v>
      </c>
      <c r="B108" s="20" t="s">
        <v>112</v>
      </c>
      <c r="C108" s="20">
        <v>240</v>
      </c>
      <c r="D108" s="23" t="s">
        <v>114</v>
      </c>
      <c r="E108" s="21">
        <v>5</v>
      </c>
    </row>
    <row r="109" spans="1:5" ht="34.799999999999997">
      <c r="A109" s="30" t="s">
        <v>115</v>
      </c>
      <c r="B109" s="18" t="s">
        <v>116</v>
      </c>
      <c r="C109" s="18"/>
      <c r="D109" s="18"/>
      <c r="E109" s="31">
        <f>E113+E117+E120+E122</f>
        <v>2795</v>
      </c>
    </row>
    <row r="110" spans="1:5" ht="36">
      <c r="A110" s="33" t="s">
        <v>257</v>
      </c>
      <c r="B110" s="20" t="s">
        <v>117</v>
      </c>
      <c r="C110" s="18"/>
      <c r="D110" s="18"/>
      <c r="E110" s="21">
        <f>E111</f>
        <v>2150</v>
      </c>
    </row>
    <row r="111" spans="1:5" ht="36">
      <c r="A111" s="16" t="s">
        <v>118</v>
      </c>
      <c r="B111" s="20" t="s">
        <v>119</v>
      </c>
      <c r="C111" s="18"/>
      <c r="D111" s="18"/>
      <c r="E111" s="21">
        <f>E112</f>
        <v>2150</v>
      </c>
    </row>
    <row r="112" spans="1:5" ht="22.2" customHeight="1">
      <c r="A112" s="16" t="s">
        <v>120</v>
      </c>
      <c r="B112" s="20" t="s">
        <v>119</v>
      </c>
      <c r="C112" s="20">
        <v>610</v>
      </c>
      <c r="D112" s="20"/>
      <c r="E112" s="21">
        <f>E113</f>
        <v>2150</v>
      </c>
    </row>
    <row r="113" spans="1:6">
      <c r="A113" s="16" t="s">
        <v>121</v>
      </c>
      <c r="B113" s="20" t="s">
        <v>119</v>
      </c>
      <c r="C113" s="20">
        <v>610</v>
      </c>
      <c r="D113" s="23" t="s">
        <v>122</v>
      </c>
      <c r="E113" s="21">
        <v>2150</v>
      </c>
    </row>
    <row r="114" spans="1:6" ht="7.8" hidden="1" customHeight="1">
      <c r="A114" s="16" t="s">
        <v>123</v>
      </c>
      <c r="B114" s="20" t="s">
        <v>117</v>
      </c>
      <c r="C114" s="20"/>
      <c r="D114" s="23"/>
      <c r="E114" s="21"/>
    </row>
    <row r="115" spans="1:6" ht="36" hidden="1">
      <c r="A115" s="16" t="s">
        <v>124</v>
      </c>
      <c r="B115" s="20" t="s">
        <v>125</v>
      </c>
      <c r="C115" s="20"/>
      <c r="D115" s="23"/>
      <c r="E115" s="21"/>
    </row>
    <row r="116" spans="1:6" hidden="1">
      <c r="A116" s="16" t="s">
        <v>120</v>
      </c>
      <c r="B116" s="20" t="s">
        <v>125</v>
      </c>
      <c r="C116" s="20">
        <v>610</v>
      </c>
      <c r="D116" s="23"/>
      <c r="E116" s="21"/>
    </row>
    <row r="117" spans="1:6" hidden="1">
      <c r="A117" s="16" t="s">
        <v>121</v>
      </c>
      <c r="B117" s="20" t="s">
        <v>125</v>
      </c>
      <c r="C117" s="20">
        <v>610</v>
      </c>
      <c r="D117" s="23" t="s">
        <v>122</v>
      </c>
      <c r="E117" s="21"/>
    </row>
    <row r="118" spans="1:6" ht="36" hidden="1">
      <c r="A118" s="16" t="s">
        <v>126</v>
      </c>
      <c r="B118" s="20" t="s">
        <v>127</v>
      </c>
      <c r="C118" s="20"/>
      <c r="D118" s="23"/>
      <c r="E118" s="21">
        <f>E119</f>
        <v>0</v>
      </c>
    </row>
    <row r="119" spans="1:6" hidden="1">
      <c r="A119" s="16" t="s">
        <v>120</v>
      </c>
      <c r="B119" s="20" t="s">
        <v>127</v>
      </c>
      <c r="C119" s="20">
        <v>610</v>
      </c>
      <c r="D119" s="23"/>
      <c r="E119" s="21">
        <f>E120</f>
        <v>0</v>
      </c>
    </row>
    <row r="120" spans="1:6" hidden="1">
      <c r="A120" s="16" t="s">
        <v>121</v>
      </c>
      <c r="B120" s="20" t="s">
        <v>127</v>
      </c>
      <c r="C120" s="20">
        <v>610</v>
      </c>
      <c r="D120" s="23" t="s">
        <v>122</v>
      </c>
      <c r="E120" s="21"/>
    </row>
    <row r="121" spans="1:6" ht="36">
      <c r="A121" s="16" t="s">
        <v>126</v>
      </c>
      <c r="B121" s="34" t="s">
        <v>128</v>
      </c>
      <c r="C121" s="20"/>
      <c r="D121" s="23"/>
      <c r="E121" s="21">
        <f>E122</f>
        <v>645</v>
      </c>
    </row>
    <row r="122" spans="1:6" ht="24" customHeight="1">
      <c r="A122" s="16" t="s">
        <v>120</v>
      </c>
      <c r="B122" s="20" t="s">
        <v>128</v>
      </c>
      <c r="C122" s="20">
        <v>610</v>
      </c>
      <c r="D122" s="23"/>
      <c r="E122" s="21">
        <f>E123</f>
        <v>645</v>
      </c>
    </row>
    <row r="123" spans="1:6" ht="23.4" customHeight="1">
      <c r="A123" s="16" t="s">
        <v>121</v>
      </c>
      <c r="B123" s="20" t="s">
        <v>128</v>
      </c>
      <c r="C123" s="20">
        <v>610</v>
      </c>
      <c r="D123" s="23" t="s">
        <v>122</v>
      </c>
      <c r="E123" s="21">
        <v>645</v>
      </c>
      <c r="F123" s="1">
        <v>445</v>
      </c>
    </row>
    <row r="124" spans="1:6" ht="34.799999999999997">
      <c r="A124" s="30" t="s">
        <v>129</v>
      </c>
      <c r="B124" s="18" t="s">
        <v>130</v>
      </c>
      <c r="C124" s="18"/>
      <c r="D124" s="18"/>
      <c r="E124" s="31">
        <f>E128+E129</f>
        <v>50</v>
      </c>
    </row>
    <row r="125" spans="1:6" ht="36">
      <c r="A125" s="16" t="s">
        <v>131</v>
      </c>
      <c r="B125" s="20" t="s">
        <v>132</v>
      </c>
      <c r="C125" s="20"/>
      <c r="D125" s="20"/>
      <c r="E125" s="21">
        <f>E126</f>
        <v>50</v>
      </c>
    </row>
    <row r="126" spans="1:6">
      <c r="A126" s="16" t="s">
        <v>133</v>
      </c>
      <c r="B126" s="20" t="s">
        <v>134</v>
      </c>
      <c r="C126" s="20"/>
      <c r="D126" s="20"/>
      <c r="E126" s="21">
        <f>E127</f>
        <v>50</v>
      </c>
    </row>
    <row r="127" spans="1:6">
      <c r="A127" s="22" t="s">
        <v>135</v>
      </c>
      <c r="B127" s="20" t="s">
        <v>134</v>
      </c>
      <c r="C127" s="20">
        <v>240</v>
      </c>
      <c r="D127" s="20"/>
      <c r="E127" s="21">
        <f>E128</f>
        <v>50</v>
      </c>
    </row>
    <row r="128" spans="1:6">
      <c r="A128" s="16" t="s">
        <v>136</v>
      </c>
      <c r="B128" s="20" t="s">
        <v>134</v>
      </c>
      <c r="C128" s="20">
        <v>240</v>
      </c>
      <c r="D128" s="20">
        <v>1101</v>
      </c>
      <c r="E128" s="21">
        <v>50</v>
      </c>
    </row>
    <row r="129" spans="1:5" hidden="1">
      <c r="A129" s="22" t="s">
        <v>135</v>
      </c>
      <c r="B129" s="20" t="s">
        <v>137</v>
      </c>
      <c r="C129" s="20">
        <v>240</v>
      </c>
      <c r="D129" s="20"/>
      <c r="E129" s="21"/>
    </row>
    <row r="130" spans="1:5" hidden="1">
      <c r="A130" s="16" t="s">
        <v>136</v>
      </c>
      <c r="B130" s="20" t="s">
        <v>137</v>
      </c>
      <c r="C130" s="20">
        <v>240</v>
      </c>
      <c r="D130" s="20">
        <v>1101</v>
      </c>
      <c r="E130" s="21"/>
    </row>
    <row r="131" spans="1:5" ht="34.799999999999997" hidden="1">
      <c r="A131" s="30" t="s">
        <v>138</v>
      </c>
      <c r="B131" s="18" t="s">
        <v>139</v>
      </c>
      <c r="C131" s="18"/>
      <c r="D131" s="18"/>
      <c r="E131" s="31">
        <f>E135</f>
        <v>0</v>
      </c>
    </row>
    <row r="132" spans="1:5" hidden="1">
      <c r="A132" s="16" t="s">
        <v>140</v>
      </c>
      <c r="B132" s="20" t="s">
        <v>141</v>
      </c>
      <c r="C132" s="20"/>
      <c r="D132" s="20"/>
      <c r="E132" s="21">
        <f>E134</f>
        <v>0</v>
      </c>
    </row>
    <row r="133" spans="1:5" hidden="1">
      <c r="A133" s="16" t="s">
        <v>28</v>
      </c>
      <c r="B133" s="20" t="s">
        <v>142</v>
      </c>
      <c r="C133" s="20"/>
      <c r="D133" s="20"/>
      <c r="E133" s="21"/>
    </row>
    <row r="134" spans="1:5" hidden="1">
      <c r="A134" s="22" t="s">
        <v>143</v>
      </c>
      <c r="B134" s="20" t="s">
        <v>142</v>
      </c>
      <c r="C134" s="20">
        <v>240</v>
      </c>
      <c r="D134" s="20"/>
      <c r="E134" s="21">
        <f>E135</f>
        <v>0</v>
      </c>
    </row>
    <row r="135" spans="1:5" hidden="1">
      <c r="A135" s="16" t="s">
        <v>22</v>
      </c>
      <c r="B135" s="20" t="s">
        <v>142</v>
      </c>
      <c r="C135" s="20">
        <v>240</v>
      </c>
      <c r="D135" s="23" t="s">
        <v>23</v>
      </c>
      <c r="E135" s="21"/>
    </row>
    <row r="136" spans="1:5" hidden="1">
      <c r="A136" s="16"/>
      <c r="B136" s="20"/>
      <c r="C136" s="20"/>
      <c r="D136" s="23"/>
      <c r="E136" s="21"/>
    </row>
    <row r="137" spans="1:5" hidden="1">
      <c r="A137" s="16"/>
      <c r="B137" s="20"/>
      <c r="C137" s="20"/>
      <c r="D137" s="23"/>
      <c r="E137" s="21"/>
    </row>
    <row r="138" spans="1:5" hidden="1">
      <c r="A138" s="16"/>
      <c r="B138" s="20"/>
      <c r="C138" s="20"/>
      <c r="D138" s="23"/>
      <c r="E138" s="21"/>
    </row>
    <row r="139" spans="1:5" ht="34.799999999999997" hidden="1">
      <c r="A139" s="40" t="s">
        <v>144</v>
      </c>
      <c r="B139" s="18" t="s">
        <v>145</v>
      </c>
      <c r="C139" s="18"/>
      <c r="D139" s="38"/>
      <c r="E139" s="31"/>
    </row>
    <row r="140" spans="1:5" ht="36" hidden="1">
      <c r="A140" s="22" t="s">
        <v>146</v>
      </c>
      <c r="B140" s="20" t="s">
        <v>147</v>
      </c>
      <c r="C140" s="20"/>
      <c r="D140" s="23"/>
      <c r="E140" s="21"/>
    </row>
    <row r="141" spans="1:5" ht="54" hidden="1">
      <c r="A141" s="16" t="s">
        <v>24</v>
      </c>
      <c r="B141" s="20" t="s">
        <v>148</v>
      </c>
      <c r="C141" s="20"/>
      <c r="D141" s="23"/>
      <c r="E141" s="21"/>
    </row>
    <row r="142" spans="1:5" hidden="1">
      <c r="A142" s="22" t="s">
        <v>27</v>
      </c>
      <c r="B142" s="20" t="s">
        <v>148</v>
      </c>
      <c r="C142" s="20">
        <v>240</v>
      </c>
      <c r="D142" s="23"/>
      <c r="E142" s="21"/>
    </row>
    <row r="143" spans="1:5" hidden="1">
      <c r="A143" s="22" t="s">
        <v>51</v>
      </c>
      <c r="B143" s="20" t="s">
        <v>148</v>
      </c>
      <c r="C143" s="20">
        <v>240</v>
      </c>
      <c r="D143" s="23" t="s">
        <v>64</v>
      </c>
      <c r="E143" s="21"/>
    </row>
    <row r="144" spans="1:5" ht="36" hidden="1">
      <c r="A144" s="16" t="s">
        <v>149</v>
      </c>
      <c r="B144" s="20" t="s">
        <v>150</v>
      </c>
      <c r="C144" s="20"/>
      <c r="D144" s="23"/>
      <c r="E144" s="21">
        <f>E145+E148</f>
        <v>0</v>
      </c>
    </row>
    <row r="145" spans="1:5" ht="54" hidden="1">
      <c r="A145" s="16" t="s">
        <v>24</v>
      </c>
      <c r="B145" s="20" t="s">
        <v>151</v>
      </c>
      <c r="C145" s="20"/>
      <c r="D145" s="23"/>
      <c r="E145" s="21"/>
    </row>
    <row r="146" spans="1:5" hidden="1">
      <c r="A146" s="22" t="s">
        <v>143</v>
      </c>
      <c r="B146" s="20" t="s">
        <v>151</v>
      </c>
      <c r="C146" s="20">
        <v>240</v>
      </c>
      <c r="D146" s="23"/>
      <c r="E146" s="21"/>
    </row>
    <row r="147" spans="1:5" hidden="1">
      <c r="A147" s="22" t="s">
        <v>22</v>
      </c>
      <c r="B147" s="20" t="s">
        <v>151</v>
      </c>
      <c r="C147" s="20">
        <v>240</v>
      </c>
      <c r="D147" s="23" t="s">
        <v>23</v>
      </c>
      <c r="E147" s="21"/>
    </row>
    <row r="148" spans="1:5" hidden="1">
      <c r="A148" s="22"/>
      <c r="B148" s="20"/>
      <c r="C148" s="20"/>
      <c r="D148" s="23"/>
      <c r="E148" s="21"/>
    </row>
    <row r="149" spans="1:5" hidden="1">
      <c r="A149" s="22"/>
      <c r="B149" s="20"/>
      <c r="C149" s="20"/>
      <c r="D149" s="23"/>
      <c r="E149" s="21"/>
    </row>
    <row r="150" spans="1:5" ht="69.599999999999994" hidden="1">
      <c r="A150" s="40" t="s">
        <v>152</v>
      </c>
      <c r="B150" s="18" t="s">
        <v>153</v>
      </c>
      <c r="C150" s="18"/>
      <c r="D150" s="38"/>
      <c r="E150" s="31">
        <f>E152+E161+E158</f>
        <v>0</v>
      </c>
    </row>
    <row r="151" spans="1:5" ht="36" hidden="1">
      <c r="A151" s="16" t="s">
        <v>154</v>
      </c>
      <c r="B151" s="20" t="s">
        <v>155</v>
      </c>
      <c r="C151" s="20"/>
      <c r="D151" s="23"/>
      <c r="E151" s="21"/>
    </row>
    <row r="152" spans="1:5" ht="54" hidden="1">
      <c r="A152" s="16" t="s">
        <v>34</v>
      </c>
      <c r="B152" s="20" t="s">
        <v>156</v>
      </c>
      <c r="C152" s="20"/>
      <c r="D152" s="23"/>
      <c r="E152" s="21"/>
    </row>
    <row r="153" spans="1:5" hidden="1">
      <c r="A153" s="22" t="s">
        <v>157</v>
      </c>
      <c r="B153" s="20" t="s">
        <v>156</v>
      </c>
      <c r="C153" s="20">
        <v>240</v>
      </c>
      <c r="D153" s="23"/>
      <c r="E153" s="21"/>
    </row>
    <row r="154" spans="1:5" hidden="1">
      <c r="A154" s="22" t="s">
        <v>51</v>
      </c>
      <c r="B154" s="20" t="s">
        <v>156</v>
      </c>
      <c r="C154" s="20">
        <v>240</v>
      </c>
      <c r="D154" s="23" t="s">
        <v>64</v>
      </c>
      <c r="E154" s="21"/>
    </row>
    <row r="155" spans="1:5" ht="54" hidden="1">
      <c r="A155" s="16" t="s">
        <v>158</v>
      </c>
      <c r="B155" s="20" t="s">
        <v>159</v>
      </c>
      <c r="C155" s="20"/>
      <c r="D155" s="23"/>
      <c r="E155" s="21"/>
    </row>
    <row r="156" spans="1:5" hidden="1">
      <c r="A156" s="22" t="s">
        <v>20</v>
      </c>
      <c r="B156" s="20" t="s">
        <v>159</v>
      </c>
      <c r="C156" s="20">
        <v>240</v>
      </c>
      <c r="D156" s="23"/>
      <c r="E156" s="21"/>
    </row>
    <row r="157" spans="1:5" hidden="1">
      <c r="A157" s="22" t="s">
        <v>51</v>
      </c>
      <c r="B157" s="20" t="s">
        <v>159</v>
      </c>
      <c r="C157" s="20">
        <v>240</v>
      </c>
      <c r="D157" s="23" t="s">
        <v>64</v>
      </c>
      <c r="E157" s="21"/>
    </row>
    <row r="158" spans="1:5" ht="54" hidden="1">
      <c r="A158" s="16" t="s">
        <v>34</v>
      </c>
      <c r="B158" s="20" t="s">
        <v>156</v>
      </c>
      <c r="C158" s="20"/>
      <c r="D158" s="23"/>
      <c r="E158" s="21"/>
    </row>
    <row r="159" spans="1:5" hidden="1">
      <c r="A159" s="22" t="s">
        <v>157</v>
      </c>
      <c r="B159" s="20" t="s">
        <v>156</v>
      </c>
      <c r="C159" s="20">
        <v>240</v>
      </c>
      <c r="D159" s="23"/>
      <c r="E159" s="21"/>
    </row>
    <row r="160" spans="1:5" hidden="1">
      <c r="A160" s="22" t="s">
        <v>51</v>
      </c>
      <c r="B160" s="20" t="s">
        <v>156</v>
      </c>
      <c r="C160" s="20">
        <v>240</v>
      </c>
      <c r="D160" s="23" t="s">
        <v>64</v>
      </c>
      <c r="E160" s="21"/>
    </row>
    <row r="161" spans="1:5" ht="36" hidden="1">
      <c r="A161" s="16" t="s">
        <v>160</v>
      </c>
      <c r="B161" s="20" t="s">
        <v>161</v>
      </c>
      <c r="C161" s="20"/>
      <c r="D161" s="23"/>
      <c r="E161" s="21">
        <f>E162+E165</f>
        <v>0</v>
      </c>
    </row>
    <row r="162" spans="1:5" ht="54" hidden="1">
      <c r="A162" s="16" t="s">
        <v>34</v>
      </c>
      <c r="B162" s="20" t="s">
        <v>162</v>
      </c>
      <c r="C162" s="20"/>
      <c r="D162" s="23"/>
      <c r="E162" s="21"/>
    </row>
    <row r="163" spans="1:5" hidden="1">
      <c r="A163" s="22" t="s">
        <v>143</v>
      </c>
      <c r="B163" s="20" t="s">
        <v>162</v>
      </c>
      <c r="C163" s="20">
        <v>240</v>
      </c>
      <c r="D163" s="23"/>
      <c r="E163" s="21"/>
    </row>
    <row r="164" spans="1:5" hidden="1">
      <c r="A164" s="22" t="s">
        <v>22</v>
      </c>
      <c r="B164" s="20" t="s">
        <v>162</v>
      </c>
      <c r="C164" s="20">
        <v>240</v>
      </c>
      <c r="D164" s="23" t="s">
        <v>23</v>
      </c>
      <c r="E164" s="21"/>
    </row>
    <row r="165" spans="1:5" ht="54" hidden="1">
      <c r="A165" s="16" t="s">
        <v>34</v>
      </c>
      <c r="B165" s="20" t="s">
        <v>163</v>
      </c>
      <c r="C165" s="20"/>
      <c r="D165" s="23"/>
      <c r="E165" s="21"/>
    </row>
    <row r="166" spans="1:5" hidden="1">
      <c r="A166" s="22" t="s">
        <v>20</v>
      </c>
      <c r="B166" s="20" t="s">
        <v>163</v>
      </c>
      <c r="C166" s="20">
        <v>240</v>
      </c>
      <c r="D166" s="23"/>
      <c r="E166" s="21"/>
    </row>
    <row r="167" spans="1:5" hidden="1">
      <c r="A167" s="22" t="s">
        <v>22</v>
      </c>
      <c r="B167" s="20" t="s">
        <v>163</v>
      </c>
      <c r="C167" s="20">
        <v>240</v>
      </c>
      <c r="D167" s="23" t="s">
        <v>23</v>
      </c>
      <c r="E167" s="21"/>
    </row>
    <row r="168" spans="1:5">
      <c r="A168" s="16" t="s">
        <v>164</v>
      </c>
      <c r="B168" s="18" t="s">
        <v>165</v>
      </c>
      <c r="C168" s="20"/>
      <c r="D168" s="20"/>
      <c r="E168" s="31">
        <f>E169+E176</f>
        <v>6126.5999999999995</v>
      </c>
    </row>
    <row r="169" spans="1:5" ht="36">
      <c r="A169" s="16" t="s">
        <v>166</v>
      </c>
      <c r="B169" s="20" t="s">
        <v>167</v>
      </c>
      <c r="C169" s="20"/>
      <c r="D169" s="20"/>
      <c r="E169" s="21">
        <f>E170</f>
        <v>1083.3</v>
      </c>
    </row>
    <row r="170" spans="1:5">
      <c r="A170" s="16" t="s">
        <v>168</v>
      </c>
      <c r="B170" s="20" t="s">
        <v>169</v>
      </c>
      <c r="C170" s="20"/>
      <c r="D170" s="20"/>
      <c r="E170" s="21">
        <f>E171</f>
        <v>1083.3</v>
      </c>
    </row>
    <row r="171" spans="1:5">
      <c r="A171" s="16" t="s">
        <v>170</v>
      </c>
      <c r="B171" s="20" t="s">
        <v>171</v>
      </c>
      <c r="C171" s="20"/>
      <c r="D171" s="20"/>
      <c r="E171" s="21">
        <f>E172</f>
        <v>1083.3</v>
      </c>
    </row>
    <row r="172" spans="1:5">
      <c r="A172" s="16" t="s">
        <v>172</v>
      </c>
      <c r="B172" s="20" t="s">
        <v>171</v>
      </c>
      <c r="C172" s="20">
        <v>120</v>
      </c>
      <c r="D172" s="20"/>
      <c r="E172" s="21">
        <f>E173</f>
        <v>1083.3</v>
      </c>
    </row>
    <row r="173" spans="1:5" ht="36">
      <c r="A173" s="16" t="s">
        <v>173</v>
      </c>
      <c r="B173" s="20" t="s">
        <v>171</v>
      </c>
      <c r="C173" s="20">
        <v>120</v>
      </c>
      <c r="D173" s="23" t="s">
        <v>174</v>
      </c>
      <c r="E173" s="21">
        <v>1083.3</v>
      </c>
    </row>
    <row r="174" spans="1:5" hidden="1">
      <c r="A174" s="16" t="s">
        <v>172</v>
      </c>
      <c r="B174" s="20" t="s">
        <v>175</v>
      </c>
      <c r="C174" s="20">
        <v>120</v>
      </c>
      <c r="D174" s="20"/>
      <c r="E174" s="21"/>
    </row>
    <row r="175" spans="1:5" ht="36" hidden="1">
      <c r="A175" s="16" t="s">
        <v>173</v>
      </c>
      <c r="B175" s="20" t="s">
        <v>175</v>
      </c>
      <c r="C175" s="20">
        <v>120</v>
      </c>
      <c r="D175" s="23" t="s">
        <v>174</v>
      </c>
      <c r="E175" s="21"/>
    </row>
    <row r="176" spans="1:5">
      <c r="A176" s="16" t="s">
        <v>176</v>
      </c>
      <c r="B176" s="23" t="s">
        <v>177</v>
      </c>
      <c r="C176" s="20"/>
      <c r="D176" s="20"/>
      <c r="E176" s="21">
        <f>E177</f>
        <v>5043.2999999999993</v>
      </c>
    </row>
    <row r="177" spans="1:6">
      <c r="A177" s="16" t="s">
        <v>168</v>
      </c>
      <c r="B177" s="23" t="s">
        <v>178</v>
      </c>
      <c r="C177" s="20"/>
      <c r="D177" s="20"/>
      <c r="E177" s="21">
        <f>E180+E182+E183+E186+E189+E195</f>
        <v>5043.2999999999993</v>
      </c>
    </row>
    <row r="178" spans="1:6">
      <c r="A178" s="16" t="s">
        <v>170</v>
      </c>
      <c r="B178" s="23" t="s">
        <v>179</v>
      </c>
      <c r="C178" s="20"/>
      <c r="D178" s="20"/>
      <c r="E178" s="21">
        <f>E179+E181</f>
        <v>4836.5999999999995</v>
      </c>
    </row>
    <row r="179" spans="1:6">
      <c r="A179" s="43" t="s">
        <v>172</v>
      </c>
      <c r="B179" s="44" t="s">
        <v>179</v>
      </c>
      <c r="C179" s="45">
        <v>120</v>
      </c>
      <c r="D179" s="45"/>
      <c r="E179" s="46">
        <f>E180</f>
        <v>3877.2</v>
      </c>
    </row>
    <row r="180" spans="1:6" ht="36">
      <c r="A180" s="16" t="s">
        <v>173</v>
      </c>
      <c r="B180" s="23" t="s">
        <v>179</v>
      </c>
      <c r="C180" s="20">
        <v>120</v>
      </c>
      <c r="D180" s="23" t="s">
        <v>174</v>
      </c>
      <c r="E180" s="21">
        <v>3877.2</v>
      </c>
    </row>
    <row r="181" spans="1:6">
      <c r="A181" s="22" t="s">
        <v>20</v>
      </c>
      <c r="B181" s="23" t="s">
        <v>179</v>
      </c>
      <c r="C181" s="20">
        <v>240</v>
      </c>
      <c r="D181" s="20"/>
      <c r="E181" s="21">
        <f>E182+E183</f>
        <v>959.4</v>
      </c>
    </row>
    <row r="182" spans="1:6" ht="36">
      <c r="A182" s="16" t="s">
        <v>173</v>
      </c>
      <c r="B182" s="23" t="s">
        <v>179</v>
      </c>
      <c r="C182" s="20">
        <v>240</v>
      </c>
      <c r="D182" s="20" t="s">
        <v>180</v>
      </c>
      <c r="E182" s="21">
        <v>834.4</v>
      </c>
      <c r="F182" s="1">
        <v>134.4</v>
      </c>
    </row>
    <row r="183" spans="1:6" ht="36">
      <c r="A183" s="16" t="s">
        <v>181</v>
      </c>
      <c r="B183" s="23" t="s">
        <v>179</v>
      </c>
      <c r="C183" s="20">
        <v>240</v>
      </c>
      <c r="D183" s="23" t="s">
        <v>182</v>
      </c>
      <c r="E183" s="21">
        <v>125</v>
      </c>
    </row>
    <row r="184" spans="1:6" ht="36">
      <c r="A184" s="41" t="s">
        <v>183</v>
      </c>
      <c r="B184" s="23" t="s">
        <v>184</v>
      </c>
      <c r="C184" s="20"/>
      <c r="D184" s="23"/>
      <c r="E184" s="21">
        <f>E185</f>
        <v>170.2</v>
      </c>
    </row>
    <row r="185" spans="1:6">
      <c r="A185" s="16" t="s">
        <v>185</v>
      </c>
      <c r="B185" s="23" t="s">
        <v>184</v>
      </c>
      <c r="C185" s="20">
        <v>540</v>
      </c>
      <c r="D185" s="23"/>
      <c r="E185" s="21">
        <f>E186</f>
        <v>170.2</v>
      </c>
    </row>
    <row r="186" spans="1:6" ht="36">
      <c r="A186" s="16" t="s">
        <v>186</v>
      </c>
      <c r="B186" s="23" t="s">
        <v>184</v>
      </c>
      <c r="C186" s="20">
        <v>540</v>
      </c>
      <c r="D186" s="23" t="s">
        <v>187</v>
      </c>
      <c r="E186" s="21">
        <v>170.2</v>
      </c>
    </row>
    <row r="187" spans="1:6" ht="36">
      <c r="A187" s="16" t="s">
        <v>188</v>
      </c>
      <c r="B187" s="23" t="s">
        <v>189</v>
      </c>
      <c r="C187" s="20"/>
      <c r="D187" s="23"/>
      <c r="E187" s="21">
        <f>E188</f>
        <v>33</v>
      </c>
    </row>
    <row r="188" spans="1:6">
      <c r="A188" s="16" t="s">
        <v>185</v>
      </c>
      <c r="B188" s="23" t="s">
        <v>189</v>
      </c>
      <c r="C188" s="20">
        <v>540</v>
      </c>
      <c r="D188" s="23"/>
      <c r="E188" s="21">
        <f>E189</f>
        <v>33</v>
      </c>
    </row>
    <row r="189" spans="1:6" ht="49.2" customHeight="1">
      <c r="A189" s="16" t="s">
        <v>186</v>
      </c>
      <c r="B189" s="23" t="s">
        <v>189</v>
      </c>
      <c r="C189" s="20">
        <v>540</v>
      </c>
      <c r="D189" s="23" t="s">
        <v>187</v>
      </c>
      <c r="E189" s="21">
        <v>33</v>
      </c>
    </row>
    <row r="190" spans="1:6" hidden="1">
      <c r="A190" s="16"/>
      <c r="B190" s="23"/>
      <c r="C190" s="20"/>
      <c r="D190" s="23"/>
      <c r="E190" s="21"/>
    </row>
    <row r="191" spans="1:6" hidden="1">
      <c r="A191" s="16"/>
      <c r="B191" s="23"/>
      <c r="C191" s="20"/>
      <c r="D191" s="23"/>
      <c r="E191" s="21"/>
    </row>
    <row r="192" spans="1:6" hidden="1">
      <c r="A192" s="16"/>
      <c r="B192" s="23"/>
      <c r="C192" s="20"/>
      <c r="D192" s="23"/>
      <c r="E192" s="21"/>
    </row>
    <row r="193" spans="1:6" ht="36" hidden="1">
      <c r="A193" s="16" t="s">
        <v>190</v>
      </c>
      <c r="B193" s="23" t="s">
        <v>191</v>
      </c>
      <c r="C193" s="20"/>
      <c r="D193" s="20"/>
      <c r="E193" s="21">
        <f>E194+E196</f>
        <v>7</v>
      </c>
    </row>
    <row r="194" spans="1:6" hidden="1">
      <c r="A194" s="16" t="s">
        <v>172</v>
      </c>
      <c r="B194" s="23" t="s">
        <v>191</v>
      </c>
      <c r="C194" s="20">
        <v>120</v>
      </c>
      <c r="D194" s="20"/>
      <c r="E194" s="21">
        <f>E195</f>
        <v>3.5</v>
      </c>
    </row>
    <row r="195" spans="1:6" ht="25.2" customHeight="1">
      <c r="A195" s="16" t="s">
        <v>90</v>
      </c>
      <c r="B195" s="23" t="s">
        <v>191</v>
      </c>
      <c r="C195" s="20"/>
      <c r="D195" s="23"/>
      <c r="E195" s="21">
        <v>3.5</v>
      </c>
    </row>
    <row r="196" spans="1:6" ht="30.6" customHeight="1">
      <c r="A196" s="16" t="s">
        <v>157</v>
      </c>
      <c r="B196" s="23" t="s">
        <v>191</v>
      </c>
      <c r="C196" s="20">
        <v>240</v>
      </c>
      <c r="D196" s="20"/>
      <c r="E196" s="21">
        <f>E197</f>
        <v>3.5</v>
      </c>
    </row>
    <row r="197" spans="1:6" ht="25.2" customHeight="1">
      <c r="A197" s="16" t="s">
        <v>90</v>
      </c>
      <c r="B197" s="23" t="s">
        <v>191</v>
      </c>
      <c r="C197" s="20">
        <v>240</v>
      </c>
      <c r="D197" s="23" t="s">
        <v>91</v>
      </c>
      <c r="E197" s="21">
        <v>3.5</v>
      </c>
      <c r="F197" s="1">
        <v>3.5</v>
      </c>
    </row>
    <row r="198" spans="1:6">
      <c r="A198" s="30" t="s">
        <v>192</v>
      </c>
      <c r="B198" s="18" t="s">
        <v>193</v>
      </c>
      <c r="C198" s="18"/>
      <c r="D198" s="18"/>
      <c r="E198" s="31">
        <f>E199</f>
        <v>5781.3</v>
      </c>
    </row>
    <row r="199" spans="1:6" ht="21.6" customHeight="1">
      <c r="A199" s="16" t="s">
        <v>168</v>
      </c>
      <c r="B199" s="20" t="s">
        <v>194</v>
      </c>
      <c r="C199" s="20"/>
      <c r="D199" s="20"/>
      <c r="E199" s="21">
        <f>E200</f>
        <v>5781.3</v>
      </c>
    </row>
    <row r="200" spans="1:6" ht="24" customHeight="1">
      <c r="A200" s="16" t="s">
        <v>168</v>
      </c>
      <c r="B200" s="23" t="s">
        <v>195</v>
      </c>
      <c r="C200" s="20"/>
      <c r="D200" s="23"/>
      <c r="E200" s="21">
        <f>E201+E203+E205+E210+E213+E221+E224+E228+E234+E247+E253</f>
        <v>5781.3</v>
      </c>
    </row>
    <row r="201" spans="1:6">
      <c r="A201" s="16" t="s">
        <v>196</v>
      </c>
      <c r="B201" s="23" t="s">
        <v>197</v>
      </c>
      <c r="C201" s="20"/>
      <c r="D201" s="23"/>
      <c r="E201" s="21">
        <f>E202</f>
        <v>100</v>
      </c>
    </row>
    <row r="202" spans="1:6">
      <c r="A202" s="55" t="s">
        <v>249</v>
      </c>
      <c r="B202" s="23" t="s">
        <v>197</v>
      </c>
      <c r="C202" s="45">
        <v>880</v>
      </c>
      <c r="D202" s="23" t="s">
        <v>198</v>
      </c>
      <c r="E202" s="21">
        <v>100</v>
      </c>
    </row>
    <row r="203" spans="1:6">
      <c r="A203" s="16" t="s">
        <v>199</v>
      </c>
      <c r="B203" s="23" t="s">
        <v>200</v>
      </c>
      <c r="C203" s="20"/>
      <c r="D203" s="23"/>
      <c r="E203" s="21">
        <f>E204</f>
        <v>3</v>
      </c>
    </row>
    <row r="204" spans="1:6">
      <c r="A204" s="16" t="s">
        <v>201</v>
      </c>
      <c r="B204" s="23" t="s">
        <v>200</v>
      </c>
      <c r="C204" s="20">
        <v>870</v>
      </c>
      <c r="D204" s="23" t="s">
        <v>202</v>
      </c>
      <c r="E204" s="21">
        <v>3</v>
      </c>
    </row>
    <row r="205" spans="1:6">
      <c r="A205" s="37" t="s">
        <v>203</v>
      </c>
      <c r="B205" s="20" t="s">
        <v>204</v>
      </c>
      <c r="C205" s="20"/>
      <c r="D205" s="23"/>
      <c r="E205" s="21">
        <f>E206+E208</f>
        <v>655</v>
      </c>
    </row>
    <row r="206" spans="1:6">
      <c r="A206" s="22" t="s">
        <v>20</v>
      </c>
      <c r="B206" s="20" t="s">
        <v>204</v>
      </c>
      <c r="C206" s="20">
        <v>240</v>
      </c>
      <c r="D206" s="23"/>
      <c r="E206" s="21">
        <f>E207</f>
        <v>635</v>
      </c>
    </row>
    <row r="207" spans="1:6">
      <c r="A207" s="16" t="s">
        <v>90</v>
      </c>
      <c r="B207" s="20" t="s">
        <v>204</v>
      </c>
      <c r="C207" s="20">
        <v>240</v>
      </c>
      <c r="D207" s="23" t="s">
        <v>91</v>
      </c>
      <c r="E207" s="21">
        <v>635</v>
      </c>
      <c r="F207" s="1">
        <v>240</v>
      </c>
    </row>
    <row r="208" spans="1:6" ht="22.8" customHeight="1">
      <c r="A208" s="37" t="s">
        <v>244</v>
      </c>
      <c r="B208" s="20" t="s">
        <v>204</v>
      </c>
      <c r="C208" s="20">
        <v>830</v>
      </c>
      <c r="D208" s="23"/>
      <c r="E208" s="21">
        <f>E209</f>
        <v>20</v>
      </c>
    </row>
    <row r="209" spans="1:6">
      <c r="A209" s="16" t="s">
        <v>90</v>
      </c>
      <c r="B209" s="20" t="s">
        <v>204</v>
      </c>
      <c r="C209" s="20">
        <v>830</v>
      </c>
      <c r="D209" s="23" t="s">
        <v>91</v>
      </c>
      <c r="E209" s="21">
        <v>20</v>
      </c>
    </row>
    <row r="210" spans="1:6" ht="25.2" customHeight="1">
      <c r="A210" s="16" t="s">
        <v>205</v>
      </c>
      <c r="B210" s="20" t="s">
        <v>206</v>
      </c>
      <c r="C210" s="20"/>
      <c r="D210" s="23"/>
      <c r="E210" s="21">
        <f>E211</f>
        <v>143.19999999999999</v>
      </c>
    </row>
    <row r="211" spans="1:6" ht="24.6" customHeight="1">
      <c r="A211" s="16" t="s">
        <v>172</v>
      </c>
      <c r="B211" s="20" t="s">
        <v>206</v>
      </c>
      <c r="C211" s="20">
        <v>120</v>
      </c>
      <c r="D211" s="20"/>
      <c r="E211" s="21">
        <f>E212</f>
        <v>143.19999999999999</v>
      </c>
    </row>
    <row r="212" spans="1:6" ht="26.4" customHeight="1">
      <c r="A212" s="16" t="s">
        <v>207</v>
      </c>
      <c r="B212" s="20" t="s">
        <v>206</v>
      </c>
      <c r="C212" s="20">
        <v>120</v>
      </c>
      <c r="D212" s="23" t="s">
        <v>208</v>
      </c>
      <c r="E212" s="21">
        <v>143.19999999999999</v>
      </c>
      <c r="F212" s="1">
        <v>143.19999999999999</v>
      </c>
    </row>
    <row r="213" spans="1:6">
      <c r="A213" s="37" t="s">
        <v>209</v>
      </c>
      <c r="B213" s="20" t="s">
        <v>210</v>
      </c>
      <c r="C213" s="20"/>
      <c r="D213" s="23"/>
      <c r="E213" s="21">
        <f>E214</f>
        <v>50</v>
      </c>
    </row>
    <row r="214" spans="1:6">
      <c r="A214" s="22" t="s">
        <v>20</v>
      </c>
      <c r="B214" s="20" t="s">
        <v>210</v>
      </c>
      <c r="C214" s="20">
        <v>240</v>
      </c>
      <c r="D214" s="23"/>
      <c r="E214" s="21">
        <f>E215</f>
        <v>50</v>
      </c>
    </row>
    <row r="215" spans="1:6" ht="36">
      <c r="A215" s="16" t="s">
        <v>211</v>
      </c>
      <c r="B215" s="20" t="s">
        <v>210</v>
      </c>
      <c r="C215" s="20">
        <v>240</v>
      </c>
      <c r="D215" s="23" t="s">
        <v>114</v>
      </c>
      <c r="E215" s="21">
        <v>50</v>
      </c>
    </row>
    <row r="216" spans="1:6" ht="24" hidden="1" customHeight="1">
      <c r="A216" s="16" t="s">
        <v>212</v>
      </c>
      <c r="B216" s="20" t="s">
        <v>213</v>
      </c>
      <c r="C216" s="20"/>
      <c r="D216" s="23"/>
      <c r="E216" s="21"/>
    </row>
    <row r="217" spans="1:6" ht="13.95" hidden="1" customHeight="1">
      <c r="A217" s="22" t="s">
        <v>214</v>
      </c>
      <c r="B217" s="20" t="s">
        <v>213</v>
      </c>
      <c r="C217" s="20">
        <v>240</v>
      </c>
      <c r="D217" s="23" t="s">
        <v>114</v>
      </c>
      <c r="E217" s="21"/>
    </row>
    <row r="218" spans="1:6" hidden="1">
      <c r="A218" s="37" t="s">
        <v>215</v>
      </c>
      <c r="B218" s="20" t="s">
        <v>216</v>
      </c>
      <c r="C218" s="20"/>
      <c r="D218" s="23"/>
      <c r="E218" s="21">
        <f>E219</f>
        <v>0</v>
      </c>
    </row>
    <row r="219" spans="1:6" hidden="1">
      <c r="A219" s="22" t="s">
        <v>20</v>
      </c>
      <c r="B219" s="20" t="s">
        <v>217</v>
      </c>
      <c r="C219" s="20">
        <v>240</v>
      </c>
      <c r="D219" s="23"/>
      <c r="E219" s="21">
        <f>E220</f>
        <v>0</v>
      </c>
    </row>
    <row r="220" spans="1:6" hidden="1">
      <c r="A220" s="16" t="s">
        <v>39</v>
      </c>
      <c r="B220" s="20" t="s">
        <v>217</v>
      </c>
      <c r="C220" s="20">
        <v>240</v>
      </c>
      <c r="D220" s="23" t="s">
        <v>218</v>
      </c>
      <c r="E220" s="21"/>
    </row>
    <row r="221" spans="1:6">
      <c r="A221" s="16" t="s">
        <v>219</v>
      </c>
      <c r="B221" s="20" t="s">
        <v>220</v>
      </c>
      <c r="C221" s="20"/>
      <c r="D221" s="23"/>
      <c r="E221" s="21">
        <f>E222</f>
        <v>230</v>
      </c>
    </row>
    <row r="222" spans="1:6">
      <c r="A222" s="22" t="s">
        <v>20</v>
      </c>
      <c r="B222" s="20" t="s">
        <v>220</v>
      </c>
      <c r="C222" s="20">
        <v>240</v>
      </c>
      <c r="D222" s="23"/>
      <c r="E222" s="21">
        <f>E223</f>
        <v>230</v>
      </c>
    </row>
    <row r="223" spans="1:6">
      <c r="A223" s="16" t="s">
        <v>221</v>
      </c>
      <c r="B223" s="20" t="s">
        <v>220</v>
      </c>
      <c r="C223" s="20">
        <v>240</v>
      </c>
      <c r="D223" s="23" t="s">
        <v>75</v>
      </c>
      <c r="E223" s="21">
        <v>230</v>
      </c>
      <c r="F223" s="1">
        <v>50</v>
      </c>
    </row>
    <row r="224" spans="1:6">
      <c r="A224" s="37" t="s">
        <v>222</v>
      </c>
      <c r="B224" s="20" t="s">
        <v>223</v>
      </c>
      <c r="C224" s="20"/>
      <c r="D224" s="23"/>
      <c r="E224" s="21">
        <f>E225</f>
        <v>380</v>
      </c>
    </row>
    <row r="225" spans="1:1022">
      <c r="A225" s="22" t="s">
        <v>20</v>
      </c>
      <c r="B225" s="20" t="s">
        <v>223</v>
      </c>
      <c r="C225" s="20">
        <v>240</v>
      </c>
      <c r="D225" s="23"/>
      <c r="E225" s="21">
        <f>E226</f>
        <v>380</v>
      </c>
    </row>
    <row r="226" spans="1:1022">
      <c r="A226" s="16" t="s">
        <v>224</v>
      </c>
      <c r="B226" s="20" t="s">
        <v>223</v>
      </c>
      <c r="C226" s="20">
        <v>240</v>
      </c>
      <c r="D226" s="23" t="s">
        <v>225</v>
      </c>
      <c r="E226" s="21">
        <v>380</v>
      </c>
      <c r="F226" s="1">
        <v>80</v>
      </c>
    </row>
    <row r="227" spans="1:1022" hidden="1">
      <c r="A227" s="57"/>
      <c r="B227" s="58"/>
      <c r="C227" s="58"/>
      <c r="D227" s="59"/>
      <c r="E227" s="60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  <c r="FY227" s="29"/>
      <c r="FZ227" s="29"/>
      <c r="GA227" s="29"/>
      <c r="GB227" s="29"/>
      <c r="GC227" s="29"/>
      <c r="GD227" s="29"/>
      <c r="GE227" s="29"/>
      <c r="GF227" s="29"/>
      <c r="GG227" s="29"/>
      <c r="GH227" s="29"/>
      <c r="GI227" s="29"/>
      <c r="GJ227" s="29"/>
      <c r="GK227" s="29"/>
      <c r="GL227" s="29"/>
      <c r="GM227" s="29"/>
      <c r="GN227" s="29"/>
      <c r="GO227" s="29"/>
      <c r="GP227" s="29"/>
      <c r="GQ227" s="29"/>
      <c r="GR227" s="29"/>
      <c r="GS227" s="29"/>
      <c r="GT227" s="29"/>
      <c r="GU227" s="29"/>
      <c r="GV227" s="29"/>
      <c r="GW227" s="29"/>
      <c r="GX227" s="29"/>
      <c r="GY227" s="29"/>
      <c r="GZ227" s="29"/>
      <c r="HA227" s="29"/>
      <c r="HB227" s="29"/>
      <c r="HC227" s="29"/>
      <c r="HD227" s="29"/>
      <c r="HE227" s="29"/>
      <c r="HF227" s="29"/>
      <c r="HG227" s="29"/>
      <c r="HH227" s="29"/>
      <c r="HI227" s="29"/>
      <c r="HJ227" s="29"/>
      <c r="HK227" s="29"/>
      <c r="HL227" s="29"/>
      <c r="HM227" s="29"/>
      <c r="HN227" s="29"/>
      <c r="HO227" s="29"/>
      <c r="HP227" s="29"/>
      <c r="HQ227" s="29"/>
      <c r="HR227" s="29"/>
      <c r="HS227" s="29"/>
      <c r="HT227" s="29"/>
      <c r="HU227" s="29"/>
      <c r="HV227" s="29"/>
      <c r="HW227" s="29"/>
      <c r="HX227" s="29"/>
      <c r="HY227" s="29"/>
      <c r="HZ227" s="29"/>
      <c r="IA227" s="29"/>
      <c r="IB227" s="29"/>
      <c r="IC227" s="29"/>
      <c r="ID227" s="29"/>
      <c r="IE227" s="29"/>
      <c r="IF227" s="29"/>
      <c r="IG227" s="29"/>
      <c r="IH227" s="29"/>
      <c r="II227" s="29"/>
      <c r="IJ227" s="29"/>
      <c r="IK227" s="29"/>
      <c r="IL227" s="29"/>
      <c r="IM227" s="29"/>
      <c r="IN227" s="29"/>
      <c r="IO227" s="29"/>
      <c r="IP227" s="29"/>
      <c r="IQ227" s="29"/>
      <c r="IR227" s="29"/>
      <c r="IS227" s="29"/>
      <c r="IT227" s="29"/>
      <c r="IU227" s="29"/>
      <c r="IV227" s="29"/>
      <c r="IW227" s="29"/>
      <c r="IX227" s="29"/>
      <c r="IY227" s="29"/>
      <c r="IZ227" s="29"/>
      <c r="JA227" s="29"/>
      <c r="JB227" s="29"/>
      <c r="JC227" s="29"/>
      <c r="JD227" s="29"/>
      <c r="JE227" s="29"/>
      <c r="JF227" s="29"/>
      <c r="JG227" s="29"/>
      <c r="JH227" s="29"/>
      <c r="JI227" s="29"/>
      <c r="JJ227" s="29"/>
      <c r="JK227" s="29"/>
      <c r="JL227" s="29"/>
      <c r="JM227" s="29"/>
      <c r="JN227" s="29"/>
      <c r="JO227" s="29"/>
      <c r="JP227" s="29"/>
      <c r="JQ227" s="29"/>
      <c r="JR227" s="29"/>
      <c r="JS227" s="29"/>
      <c r="JT227" s="29"/>
      <c r="JU227" s="29"/>
      <c r="JV227" s="29"/>
      <c r="JW227" s="29"/>
      <c r="JX227" s="29"/>
      <c r="JY227" s="29"/>
      <c r="JZ227" s="29"/>
      <c r="KA227" s="29"/>
      <c r="KB227" s="29"/>
      <c r="KC227" s="29"/>
      <c r="KD227" s="29"/>
      <c r="KE227" s="29"/>
      <c r="KF227" s="29"/>
      <c r="KG227" s="29"/>
      <c r="KH227" s="29"/>
      <c r="KI227" s="29"/>
      <c r="KJ227" s="29"/>
      <c r="KK227" s="29"/>
      <c r="KL227" s="29"/>
      <c r="KM227" s="29"/>
      <c r="KN227" s="29"/>
      <c r="KO227" s="29"/>
      <c r="KP227" s="29"/>
      <c r="KQ227" s="29"/>
      <c r="KR227" s="29"/>
      <c r="KS227" s="29"/>
      <c r="KT227" s="29"/>
      <c r="KU227" s="29"/>
      <c r="KV227" s="29"/>
      <c r="KW227" s="29"/>
      <c r="KX227" s="29"/>
      <c r="KY227" s="29"/>
      <c r="KZ227" s="29"/>
      <c r="LA227" s="29"/>
      <c r="LB227" s="29"/>
      <c r="LC227" s="29"/>
      <c r="LD227" s="29"/>
      <c r="LE227" s="29"/>
      <c r="LF227" s="29"/>
      <c r="LG227" s="29"/>
      <c r="LH227" s="29"/>
      <c r="LI227" s="29"/>
      <c r="LJ227" s="29"/>
      <c r="LK227" s="29"/>
      <c r="LL227" s="29"/>
      <c r="LM227" s="29"/>
      <c r="LN227" s="29"/>
      <c r="LO227" s="29"/>
      <c r="LP227" s="29"/>
      <c r="LQ227" s="29"/>
      <c r="LR227" s="29"/>
      <c r="LS227" s="29"/>
      <c r="LT227" s="29"/>
      <c r="LU227" s="29"/>
      <c r="LV227" s="29"/>
      <c r="LW227" s="29"/>
      <c r="LX227" s="29"/>
      <c r="LY227" s="29"/>
      <c r="LZ227" s="29"/>
      <c r="MA227" s="29"/>
      <c r="MB227" s="29"/>
      <c r="MC227" s="29"/>
      <c r="MD227" s="29"/>
      <c r="ME227" s="29"/>
      <c r="MF227" s="29"/>
      <c r="MG227" s="29"/>
      <c r="MH227" s="29"/>
      <c r="MI227" s="29"/>
      <c r="MJ227" s="29"/>
      <c r="MK227" s="29"/>
      <c r="ML227" s="29"/>
      <c r="MM227" s="29"/>
      <c r="MN227" s="29"/>
      <c r="MO227" s="29"/>
      <c r="MP227" s="29"/>
      <c r="MQ227" s="29"/>
      <c r="MR227" s="29"/>
      <c r="MS227" s="29"/>
      <c r="MT227" s="29"/>
      <c r="MU227" s="29"/>
      <c r="MV227" s="29"/>
      <c r="MW227" s="29"/>
      <c r="MX227" s="29"/>
      <c r="MY227" s="29"/>
      <c r="MZ227" s="29"/>
      <c r="NA227" s="29"/>
      <c r="NB227" s="29"/>
      <c r="NC227" s="29"/>
      <c r="ND227" s="29"/>
      <c r="NE227" s="29"/>
      <c r="NF227" s="29"/>
      <c r="NG227" s="29"/>
      <c r="NH227" s="29"/>
      <c r="NI227" s="29"/>
      <c r="NJ227" s="29"/>
      <c r="NK227" s="29"/>
      <c r="NL227" s="29"/>
      <c r="NM227" s="29"/>
      <c r="NN227" s="29"/>
      <c r="NO227" s="29"/>
      <c r="NP227" s="29"/>
      <c r="NQ227" s="29"/>
      <c r="NR227" s="29"/>
      <c r="NS227" s="29"/>
      <c r="NT227" s="29"/>
      <c r="NU227" s="29"/>
      <c r="NV227" s="29"/>
      <c r="NW227" s="29"/>
      <c r="NX227" s="29"/>
      <c r="NY227" s="29"/>
      <c r="NZ227" s="29"/>
      <c r="OA227" s="29"/>
      <c r="OB227" s="29"/>
      <c r="OC227" s="29"/>
      <c r="OD227" s="29"/>
      <c r="OE227" s="29"/>
      <c r="OF227" s="29"/>
      <c r="OG227" s="29"/>
      <c r="OH227" s="29"/>
      <c r="OI227" s="29"/>
      <c r="OJ227" s="29"/>
      <c r="OK227" s="29"/>
      <c r="OL227" s="29"/>
      <c r="OM227" s="29"/>
      <c r="ON227" s="29"/>
      <c r="OO227" s="29"/>
      <c r="OP227" s="29"/>
      <c r="OQ227" s="29"/>
      <c r="OR227" s="29"/>
      <c r="OS227" s="29"/>
      <c r="OT227" s="29"/>
      <c r="OU227" s="29"/>
      <c r="OV227" s="29"/>
      <c r="OW227" s="29"/>
      <c r="OX227" s="29"/>
      <c r="OY227" s="29"/>
      <c r="OZ227" s="29"/>
      <c r="PA227" s="29"/>
      <c r="PB227" s="29"/>
      <c r="PC227" s="29"/>
      <c r="PD227" s="29"/>
      <c r="PE227" s="29"/>
      <c r="PF227" s="29"/>
      <c r="PG227" s="29"/>
      <c r="PH227" s="29"/>
      <c r="PI227" s="29"/>
      <c r="PJ227" s="29"/>
      <c r="PK227" s="29"/>
      <c r="PL227" s="29"/>
      <c r="PM227" s="29"/>
      <c r="PN227" s="29"/>
      <c r="PO227" s="29"/>
      <c r="PP227" s="29"/>
      <c r="PQ227" s="29"/>
      <c r="PR227" s="29"/>
      <c r="PS227" s="29"/>
      <c r="PT227" s="29"/>
      <c r="PU227" s="29"/>
      <c r="PV227" s="29"/>
      <c r="PW227" s="29"/>
      <c r="PX227" s="29"/>
      <c r="PY227" s="29"/>
      <c r="PZ227" s="29"/>
      <c r="QA227" s="29"/>
      <c r="QB227" s="29"/>
      <c r="QC227" s="29"/>
      <c r="QD227" s="29"/>
      <c r="QE227" s="29"/>
      <c r="QF227" s="29"/>
      <c r="QG227" s="29"/>
      <c r="QH227" s="29"/>
      <c r="QI227" s="29"/>
      <c r="QJ227" s="29"/>
      <c r="QK227" s="29"/>
      <c r="QL227" s="29"/>
      <c r="QM227" s="29"/>
      <c r="QN227" s="29"/>
      <c r="QO227" s="29"/>
      <c r="QP227" s="29"/>
      <c r="QQ227" s="29"/>
      <c r="QR227" s="29"/>
      <c r="QS227" s="29"/>
      <c r="QT227" s="29"/>
      <c r="QU227" s="29"/>
      <c r="QV227" s="29"/>
      <c r="QW227" s="29"/>
      <c r="QX227" s="29"/>
      <c r="QY227" s="29"/>
      <c r="QZ227" s="29"/>
      <c r="RA227" s="29"/>
      <c r="RB227" s="29"/>
      <c r="RC227" s="29"/>
      <c r="RD227" s="29"/>
      <c r="RE227" s="29"/>
      <c r="RF227" s="29"/>
      <c r="RG227" s="29"/>
      <c r="RH227" s="29"/>
      <c r="RI227" s="29"/>
      <c r="RJ227" s="29"/>
      <c r="RK227" s="29"/>
      <c r="RL227" s="29"/>
      <c r="RM227" s="29"/>
      <c r="RN227" s="29"/>
      <c r="RO227" s="29"/>
      <c r="RP227" s="29"/>
      <c r="RQ227" s="29"/>
      <c r="RR227" s="29"/>
      <c r="RS227" s="29"/>
      <c r="RT227" s="29"/>
      <c r="RU227" s="29"/>
      <c r="RV227" s="29"/>
      <c r="RW227" s="29"/>
      <c r="RX227" s="29"/>
      <c r="RY227" s="29"/>
      <c r="RZ227" s="29"/>
      <c r="SA227" s="29"/>
      <c r="SB227" s="29"/>
      <c r="SC227" s="29"/>
      <c r="SD227" s="29"/>
      <c r="SE227" s="29"/>
      <c r="SF227" s="29"/>
      <c r="SG227" s="29"/>
      <c r="SH227" s="29"/>
      <c r="SI227" s="29"/>
      <c r="SJ227" s="29"/>
      <c r="SK227" s="29"/>
      <c r="SL227" s="29"/>
      <c r="SM227" s="29"/>
      <c r="SN227" s="29"/>
      <c r="SO227" s="29"/>
      <c r="SP227" s="29"/>
      <c r="SQ227" s="29"/>
      <c r="SR227" s="29"/>
      <c r="SS227" s="29"/>
      <c r="ST227" s="29"/>
      <c r="SU227" s="29"/>
      <c r="SV227" s="29"/>
      <c r="SW227" s="29"/>
      <c r="SX227" s="29"/>
      <c r="SY227" s="29"/>
      <c r="SZ227" s="29"/>
      <c r="TA227" s="29"/>
      <c r="TB227" s="29"/>
      <c r="TC227" s="29"/>
      <c r="TD227" s="29"/>
      <c r="TE227" s="29"/>
      <c r="TF227" s="29"/>
      <c r="TG227" s="29"/>
      <c r="TH227" s="29"/>
      <c r="TI227" s="29"/>
      <c r="TJ227" s="29"/>
      <c r="TK227" s="29"/>
      <c r="TL227" s="29"/>
      <c r="TM227" s="29"/>
      <c r="TN227" s="29"/>
      <c r="TO227" s="29"/>
      <c r="TP227" s="29"/>
      <c r="TQ227" s="29"/>
      <c r="TR227" s="29"/>
      <c r="TS227" s="29"/>
      <c r="TT227" s="29"/>
      <c r="TU227" s="29"/>
      <c r="TV227" s="29"/>
      <c r="TW227" s="29"/>
      <c r="TX227" s="29"/>
      <c r="TY227" s="29"/>
      <c r="TZ227" s="29"/>
      <c r="UA227" s="29"/>
      <c r="UB227" s="29"/>
      <c r="UC227" s="29"/>
      <c r="UD227" s="29"/>
      <c r="UE227" s="29"/>
      <c r="UF227" s="29"/>
      <c r="UG227" s="29"/>
      <c r="UH227" s="29"/>
      <c r="UI227" s="29"/>
      <c r="UJ227" s="29"/>
      <c r="UK227" s="29"/>
      <c r="UL227" s="29"/>
      <c r="UM227" s="29"/>
      <c r="UN227" s="29"/>
      <c r="UO227" s="29"/>
      <c r="UP227" s="29"/>
      <c r="UQ227" s="29"/>
      <c r="UR227" s="29"/>
      <c r="US227" s="29"/>
      <c r="UT227" s="29"/>
      <c r="UU227" s="29"/>
      <c r="UV227" s="29"/>
      <c r="UW227" s="29"/>
      <c r="UX227" s="29"/>
      <c r="UY227" s="29"/>
      <c r="UZ227" s="29"/>
      <c r="VA227" s="29"/>
      <c r="VB227" s="29"/>
      <c r="VC227" s="29"/>
      <c r="VD227" s="29"/>
      <c r="VE227" s="29"/>
      <c r="VF227" s="29"/>
      <c r="VG227" s="29"/>
      <c r="VH227" s="29"/>
      <c r="VI227" s="29"/>
      <c r="VJ227" s="29"/>
      <c r="VK227" s="29"/>
      <c r="VL227" s="29"/>
      <c r="VM227" s="29"/>
      <c r="VN227" s="29"/>
      <c r="VO227" s="29"/>
      <c r="VP227" s="29"/>
      <c r="VQ227" s="29"/>
      <c r="VR227" s="29"/>
      <c r="VS227" s="29"/>
      <c r="VT227" s="29"/>
      <c r="VU227" s="29"/>
      <c r="VV227" s="29"/>
      <c r="VW227" s="29"/>
      <c r="VX227" s="29"/>
      <c r="VY227" s="29"/>
      <c r="VZ227" s="29"/>
      <c r="WA227" s="29"/>
      <c r="WB227" s="29"/>
      <c r="WC227" s="29"/>
      <c r="WD227" s="29"/>
      <c r="WE227" s="29"/>
      <c r="WF227" s="29"/>
      <c r="WG227" s="29"/>
      <c r="WH227" s="29"/>
      <c r="WI227" s="29"/>
      <c r="WJ227" s="29"/>
      <c r="WK227" s="29"/>
      <c r="WL227" s="29"/>
      <c r="WM227" s="29"/>
      <c r="WN227" s="29"/>
      <c r="WO227" s="29"/>
      <c r="WP227" s="29"/>
      <c r="WQ227" s="29"/>
      <c r="WR227" s="29"/>
      <c r="WS227" s="29"/>
      <c r="WT227" s="29"/>
      <c r="WU227" s="29"/>
      <c r="WV227" s="29"/>
      <c r="WW227" s="29"/>
      <c r="WX227" s="29"/>
      <c r="WY227" s="29"/>
      <c r="WZ227" s="29"/>
      <c r="XA227" s="29"/>
      <c r="XB227" s="29"/>
      <c r="XC227" s="29"/>
      <c r="XD227" s="29"/>
      <c r="XE227" s="29"/>
      <c r="XF227" s="29"/>
      <c r="XG227" s="29"/>
      <c r="XH227" s="29"/>
      <c r="XI227" s="29"/>
      <c r="XJ227" s="29"/>
      <c r="XK227" s="29"/>
      <c r="XL227" s="29"/>
      <c r="XM227" s="29"/>
      <c r="XN227" s="29"/>
      <c r="XO227" s="29"/>
      <c r="XP227" s="29"/>
      <c r="XQ227" s="29"/>
      <c r="XR227" s="29"/>
      <c r="XS227" s="29"/>
      <c r="XT227" s="29"/>
      <c r="XU227" s="29"/>
      <c r="XV227" s="29"/>
      <c r="XW227" s="29"/>
      <c r="XX227" s="29"/>
      <c r="XY227" s="29"/>
      <c r="XZ227" s="29"/>
      <c r="YA227" s="29"/>
      <c r="YB227" s="29"/>
      <c r="YC227" s="29"/>
      <c r="YD227" s="29"/>
      <c r="YE227" s="29"/>
      <c r="YF227" s="29"/>
      <c r="YG227" s="29"/>
      <c r="YH227" s="29"/>
      <c r="YI227" s="29"/>
      <c r="YJ227" s="29"/>
      <c r="YK227" s="29"/>
      <c r="YL227" s="29"/>
      <c r="YM227" s="29"/>
      <c r="YN227" s="29"/>
      <c r="YO227" s="29"/>
      <c r="YP227" s="29"/>
      <c r="YQ227" s="29"/>
      <c r="YR227" s="29"/>
      <c r="YS227" s="29"/>
      <c r="YT227" s="29"/>
      <c r="YU227" s="29"/>
      <c r="YV227" s="29"/>
      <c r="YW227" s="29"/>
      <c r="YX227" s="29"/>
      <c r="YY227" s="29"/>
      <c r="YZ227" s="29"/>
      <c r="ZA227" s="29"/>
      <c r="ZB227" s="29"/>
      <c r="ZC227" s="29"/>
      <c r="ZD227" s="29"/>
      <c r="ZE227" s="29"/>
      <c r="ZF227" s="29"/>
      <c r="ZG227" s="29"/>
      <c r="ZH227" s="29"/>
      <c r="ZI227" s="29"/>
      <c r="ZJ227" s="29"/>
      <c r="ZK227" s="29"/>
      <c r="ZL227" s="29"/>
      <c r="ZM227" s="29"/>
      <c r="ZN227" s="29"/>
      <c r="ZO227" s="29"/>
      <c r="ZP227" s="29"/>
      <c r="ZQ227" s="29"/>
      <c r="ZR227" s="29"/>
      <c r="ZS227" s="29"/>
      <c r="ZT227" s="29"/>
      <c r="ZU227" s="29"/>
      <c r="ZV227" s="29"/>
      <c r="ZW227" s="29"/>
      <c r="ZX227" s="29"/>
      <c r="ZY227" s="29"/>
      <c r="ZZ227" s="29"/>
      <c r="AAA227" s="29"/>
      <c r="AAB227" s="29"/>
      <c r="AAC227" s="29"/>
      <c r="AAD227" s="29"/>
      <c r="AAE227" s="29"/>
      <c r="AAF227" s="29"/>
      <c r="AAG227" s="29"/>
      <c r="AAH227" s="29"/>
      <c r="AAI227" s="29"/>
      <c r="AAJ227" s="29"/>
      <c r="AAK227" s="29"/>
      <c r="AAL227" s="29"/>
      <c r="AAM227" s="29"/>
      <c r="AAN227" s="29"/>
      <c r="AAO227" s="29"/>
      <c r="AAP227" s="29"/>
      <c r="AAQ227" s="29"/>
      <c r="AAR227" s="29"/>
      <c r="AAS227" s="29"/>
      <c r="AAT227" s="29"/>
      <c r="AAU227" s="29"/>
      <c r="AAV227" s="29"/>
      <c r="AAW227" s="29"/>
      <c r="AAX227" s="29"/>
      <c r="AAY227" s="29"/>
      <c r="AAZ227" s="29"/>
      <c r="ABA227" s="29"/>
      <c r="ABB227" s="29"/>
      <c r="ABC227" s="29"/>
      <c r="ABD227" s="29"/>
      <c r="ABE227" s="29"/>
      <c r="ABF227" s="29"/>
      <c r="ABG227" s="29"/>
      <c r="ABH227" s="29"/>
      <c r="ABI227" s="29"/>
      <c r="ABJ227" s="29"/>
      <c r="ABK227" s="29"/>
      <c r="ABL227" s="29"/>
      <c r="ABM227" s="29"/>
      <c r="ABN227" s="29"/>
      <c r="ABO227" s="29"/>
      <c r="ABP227" s="29"/>
      <c r="ABQ227" s="29"/>
      <c r="ABR227" s="29"/>
      <c r="ABS227" s="29"/>
      <c r="ABT227" s="29"/>
      <c r="ABU227" s="29"/>
      <c r="ABV227" s="29"/>
      <c r="ABW227" s="29"/>
      <c r="ABX227" s="29"/>
      <c r="ABY227" s="29"/>
      <c r="ABZ227" s="29"/>
      <c r="ACA227" s="29"/>
      <c r="ACB227" s="29"/>
      <c r="ACC227" s="29"/>
      <c r="ACD227" s="29"/>
      <c r="ACE227" s="29"/>
      <c r="ACF227" s="29"/>
      <c r="ACG227" s="29"/>
      <c r="ACH227" s="29"/>
      <c r="ACI227" s="29"/>
      <c r="ACJ227" s="29"/>
      <c r="ACK227" s="29"/>
      <c r="ACL227" s="29"/>
      <c r="ACM227" s="29"/>
      <c r="ACN227" s="29"/>
      <c r="ACO227" s="29"/>
      <c r="ACP227" s="29"/>
      <c r="ACQ227" s="29"/>
      <c r="ACR227" s="29"/>
      <c r="ACS227" s="29"/>
      <c r="ACT227" s="29"/>
      <c r="ACU227" s="29"/>
      <c r="ACV227" s="29"/>
      <c r="ACW227" s="29"/>
      <c r="ACX227" s="29"/>
      <c r="ACY227" s="29"/>
      <c r="ACZ227" s="29"/>
      <c r="ADA227" s="29"/>
      <c r="ADB227" s="29"/>
      <c r="ADC227" s="29"/>
      <c r="ADD227" s="29"/>
      <c r="ADE227" s="29"/>
      <c r="ADF227" s="29"/>
      <c r="ADG227" s="29"/>
      <c r="ADH227" s="29"/>
      <c r="ADI227" s="29"/>
      <c r="ADJ227" s="29"/>
      <c r="ADK227" s="29"/>
      <c r="ADL227" s="29"/>
      <c r="ADM227" s="29"/>
      <c r="ADN227" s="29"/>
      <c r="ADO227" s="29"/>
      <c r="ADP227" s="29"/>
      <c r="ADQ227" s="29"/>
      <c r="ADR227" s="29"/>
      <c r="ADS227" s="29"/>
      <c r="ADT227" s="29"/>
      <c r="ADU227" s="29"/>
      <c r="ADV227" s="29"/>
      <c r="ADW227" s="29"/>
      <c r="ADX227" s="29"/>
      <c r="ADY227" s="29"/>
      <c r="ADZ227" s="29"/>
      <c r="AEA227" s="29"/>
      <c r="AEB227" s="29"/>
      <c r="AEC227" s="29"/>
      <c r="AED227" s="29"/>
      <c r="AEE227" s="29"/>
      <c r="AEF227" s="29"/>
      <c r="AEG227" s="29"/>
      <c r="AEH227" s="29"/>
      <c r="AEI227" s="29"/>
      <c r="AEJ227" s="29"/>
      <c r="AEK227" s="29"/>
      <c r="AEL227" s="29"/>
      <c r="AEM227" s="29"/>
      <c r="AEN227" s="29"/>
      <c r="AEO227" s="29"/>
      <c r="AEP227" s="29"/>
      <c r="AEQ227" s="29"/>
      <c r="AER227" s="29"/>
      <c r="AES227" s="29"/>
      <c r="AET227" s="29"/>
      <c r="AEU227" s="29"/>
      <c r="AEV227" s="29"/>
      <c r="AEW227" s="29"/>
      <c r="AEX227" s="29"/>
      <c r="AEY227" s="29"/>
      <c r="AEZ227" s="29"/>
      <c r="AFA227" s="29"/>
      <c r="AFB227" s="29"/>
      <c r="AFC227" s="29"/>
      <c r="AFD227" s="29"/>
      <c r="AFE227" s="29"/>
      <c r="AFF227" s="29"/>
      <c r="AFG227" s="29"/>
      <c r="AFH227" s="29"/>
      <c r="AFI227" s="29"/>
      <c r="AFJ227" s="29"/>
      <c r="AFK227" s="29"/>
      <c r="AFL227" s="29"/>
      <c r="AFM227" s="29"/>
      <c r="AFN227" s="29"/>
      <c r="AFO227" s="29"/>
      <c r="AFP227" s="29"/>
      <c r="AFQ227" s="29"/>
      <c r="AFR227" s="29"/>
      <c r="AFS227" s="29"/>
      <c r="AFT227" s="29"/>
      <c r="AFU227" s="29"/>
      <c r="AFV227" s="29"/>
      <c r="AFW227" s="29"/>
      <c r="AFX227" s="29"/>
      <c r="AFY227" s="29"/>
      <c r="AFZ227" s="29"/>
      <c r="AGA227" s="29"/>
      <c r="AGB227" s="29"/>
      <c r="AGC227" s="29"/>
      <c r="AGD227" s="29"/>
      <c r="AGE227" s="29"/>
      <c r="AGF227" s="29"/>
      <c r="AGG227" s="29"/>
      <c r="AGH227" s="29"/>
      <c r="AGI227" s="29"/>
      <c r="AGJ227" s="29"/>
      <c r="AGK227" s="29"/>
      <c r="AGL227" s="29"/>
      <c r="AGM227" s="29"/>
      <c r="AGN227" s="29"/>
      <c r="AGO227" s="29"/>
      <c r="AGP227" s="29"/>
      <c r="AGQ227" s="29"/>
      <c r="AGR227" s="29"/>
      <c r="AGS227" s="29"/>
      <c r="AGT227" s="29"/>
      <c r="AGU227" s="29"/>
      <c r="AGV227" s="29"/>
      <c r="AGW227" s="29"/>
      <c r="AGX227" s="29"/>
      <c r="AGY227" s="29"/>
      <c r="AGZ227" s="29"/>
      <c r="AHA227" s="29"/>
      <c r="AHB227" s="29"/>
      <c r="AHC227" s="29"/>
      <c r="AHD227" s="29"/>
      <c r="AHE227" s="29"/>
      <c r="AHF227" s="29"/>
      <c r="AHG227" s="29"/>
      <c r="AHH227" s="29"/>
      <c r="AHI227" s="29"/>
      <c r="AHJ227" s="29"/>
      <c r="AHK227" s="29"/>
      <c r="AHL227" s="29"/>
      <c r="AHM227" s="29"/>
      <c r="AHN227" s="29"/>
      <c r="AHO227" s="29"/>
      <c r="AHP227" s="29"/>
      <c r="AHQ227" s="29"/>
      <c r="AHR227" s="29"/>
      <c r="AHS227" s="29"/>
      <c r="AHT227" s="29"/>
      <c r="AHU227" s="29"/>
      <c r="AHV227" s="29"/>
      <c r="AHW227" s="29"/>
      <c r="AHX227" s="29"/>
      <c r="AHY227" s="29"/>
      <c r="AHZ227" s="29"/>
      <c r="AIA227" s="29"/>
      <c r="AIB227" s="29"/>
      <c r="AIC227" s="29"/>
      <c r="AID227" s="29"/>
      <c r="AIE227" s="29"/>
      <c r="AIF227" s="29"/>
      <c r="AIG227" s="29"/>
      <c r="AIH227" s="29"/>
      <c r="AII227" s="29"/>
      <c r="AIJ227" s="29"/>
      <c r="AIK227" s="29"/>
      <c r="AIL227" s="29"/>
      <c r="AIM227" s="29"/>
      <c r="AIN227" s="29"/>
      <c r="AIO227" s="29"/>
      <c r="AIP227" s="29"/>
      <c r="AIQ227" s="29"/>
      <c r="AIR227" s="29"/>
      <c r="AIS227" s="29"/>
      <c r="AIT227" s="29"/>
      <c r="AIU227" s="29"/>
      <c r="AIV227" s="29"/>
      <c r="AIW227" s="29"/>
      <c r="AIX227" s="29"/>
      <c r="AIY227" s="29"/>
      <c r="AIZ227" s="29"/>
      <c r="AJA227" s="29"/>
      <c r="AJB227" s="29"/>
      <c r="AJC227" s="29"/>
      <c r="AJD227" s="29"/>
      <c r="AJE227" s="29"/>
      <c r="AJF227" s="29"/>
      <c r="AJG227" s="29"/>
      <c r="AJH227" s="29"/>
      <c r="AJI227" s="29"/>
      <c r="AJJ227" s="29"/>
      <c r="AJK227" s="29"/>
      <c r="AJL227" s="29"/>
      <c r="AJM227" s="29"/>
      <c r="AJN227" s="29"/>
      <c r="AJO227" s="29"/>
      <c r="AJP227" s="29"/>
      <c r="AJQ227" s="29"/>
      <c r="AJR227" s="29"/>
      <c r="AJS227" s="29"/>
      <c r="AJT227" s="29"/>
      <c r="AJU227" s="29"/>
      <c r="AJV227" s="29"/>
      <c r="AJW227" s="29"/>
      <c r="AJX227" s="29"/>
      <c r="AJY227" s="29"/>
      <c r="AJZ227" s="29"/>
      <c r="AKA227" s="29"/>
      <c r="AKB227" s="29"/>
      <c r="AKC227" s="29"/>
      <c r="AKD227" s="29"/>
      <c r="AKE227" s="29"/>
      <c r="AKF227" s="29"/>
      <c r="AKG227" s="29"/>
      <c r="AKH227" s="29"/>
      <c r="AKI227" s="29"/>
      <c r="AKJ227" s="29"/>
      <c r="AKK227" s="29"/>
      <c r="AKL227" s="29"/>
      <c r="AKM227" s="29"/>
      <c r="AKN227" s="29"/>
      <c r="AKO227" s="29"/>
      <c r="AKP227" s="29"/>
      <c r="AKQ227" s="29"/>
      <c r="AKR227" s="29"/>
      <c r="AKS227" s="29"/>
      <c r="AKT227" s="29"/>
      <c r="AKU227" s="29"/>
      <c r="AKV227" s="29"/>
      <c r="AKW227" s="29"/>
      <c r="AKX227" s="29"/>
      <c r="AKY227" s="29"/>
      <c r="AKZ227" s="29"/>
      <c r="ALA227" s="29"/>
      <c r="ALB227" s="29"/>
      <c r="ALC227" s="29"/>
      <c r="ALD227" s="29"/>
      <c r="ALE227" s="29"/>
      <c r="ALF227" s="29"/>
      <c r="ALG227" s="29"/>
      <c r="ALH227" s="29"/>
      <c r="ALI227" s="29"/>
      <c r="ALJ227" s="29"/>
      <c r="ALK227" s="29"/>
      <c r="ALL227" s="29"/>
      <c r="ALM227" s="29"/>
      <c r="ALN227" s="29"/>
      <c r="ALO227" s="29"/>
      <c r="ALP227" s="29"/>
      <c r="ALQ227" s="29"/>
      <c r="ALR227" s="29"/>
      <c r="ALS227" s="29"/>
      <c r="ALT227" s="29"/>
      <c r="ALU227" s="29"/>
      <c r="ALV227" s="29"/>
      <c r="ALW227" s="29"/>
      <c r="ALX227" s="29"/>
      <c r="ALY227" s="29"/>
      <c r="ALZ227" s="29"/>
      <c r="AMA227" s="29"/>
      <c r="AMB227" s="29"/>
      <c r="AMC227" s="29"/>
      <c r="AMD227" s="29"/>
      <c r="AME227" s="29"/>
      <c r="AMF227" s="29"/>
      <c r="AMG227" s="29"/>
      <c r="AMH227" s="29"/>
    </row>
    <row r="228" spans="1:1022">
      <c r="A228" s="16" t="s">
        <v>226</v>
      </c>
      <c r="B228" s="20" t="s">
        <v>227</v>
      </c>
      <c r="C228" s="20"/>
      <c r="D228" s="23"/>
      <c r="E228" s="21">
        <f>E229+E231</f>
        <v>650</v>
      </c>
    </row>
    <row r="229" spans="1:1022">
      <c r="A229" s="22" t="s">
        <v>20</v>
      </c>
      <c r="B229" s="20" t="s">
        <v>227</v>
      </c>
      <c r="C229" s="20">
        <v>240</v>
      </c>
      <c r="D229" s="23"/>
      <c r="E229" s="21">
        <f>E230</f>
        <v>250</v>
      </c>
    </row>
    <row r="230" spans="1:1022">
      <c r="A230" s="16" t="s">
        <v>224</v>
      </c>
      <c r="B230" s="20" t="s">
        <v>227</v>
      </c>
      <c r="C230" s="20">
        <v>240</v>
      </c>
      <c r="D230" s="23" t="s">
        <v>218</v>
      </c>
      <c r="E230" s="21">
        <v>250</v>
      </c>
    </row>
    <row r="231" spans="1:1022">
      <c r="A231" s="33" t="s">
        <v>226</v>
      </c>
      <c r="B231" s="34" t="s">
        <v>259</v>
      </c>
      <c r="C231" s="34"/>
      <c r="D231" s="23"/>
      <c r="E231" s="60">
        <v>400</v>
      </c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  <c r="FY231" s="29"/>
      <c r="FZ231" s="29"/>
      <c r="GA231" s="29"/>
      <c r="GB231" s="29"/>
      <c r="GC231" s="29"/>
      <c r="GD231" s="29"/>
      <c r="GE231" s="29"/>
      <c r="GF231" s="29"/>
      <c r="GG231" s="29"/>
      <c r="GH231" s="29"/>
      <c r="GI231" s="29"/>
      <c r="GJ231" s="29"/>
      <c r="GK231" s="29"/>
      <c r="GL231" s="29"/>
      <c r="GM231" s="29"/>
      <c r="GN231" s="29"/>
      <c r="GO231" s="29"/>
      <c r="GP231" s="29"/>
      <c r="GQ231" s="29"/>
      <c r="GR231" s="29"/>
      <c r="GS231" s="29"/>
      <c r="GT231" s="29"/>
      <c r="GU231" s="29"/>
      <c r="GV231" s="29"/>
      <c r="GW231" s="29"/>
      <c r="GX231" s="29"/>
      <c r="GY231" s="29"/>
      <c r="GZ231" s="29"/>
      <c r="HA231" s="29"/>
      <c r="HB231" s="29"/>
      <c r="HC231" s="29"/>
      <c r="HD231" s="29"/>
      <c r="HE231" s="29"/>
      <c r="HF231" s="29"/>
      <c r="HG231" s="29"/>
      <c r="HH231" s="29"/>
      <c r="HI231" s="29"/>
      <c r="HJ231" s="29"/>
      <c r="HK231" s="29"/>
      <c r="HL231" s="29"/>
      <c r="HM231" s="29"/>
      <c r="HN231" s="29"/>
      <c r="HO231" s="29"/>
      <c r="HP231" s="29"/>
      <c r="HQ231" s="29"/>
      <c r="HR231" s="29"/>
      <c r="HS231" s="29"/>
      <c r="HT231" s="29"/>
      <c r="HU231" s="29"/>
      <c r="HV231" s="29"/>
      <c r="HW231" s="29"/>
      <c r="HX231" s="29"/>
      <c r="HY231" s="29"/>
      <c r="HZ231" s="29"/>
      <c r="IA231" s="29"/>
      <c r="IB231" s="29"/>
      <c r="IC231" s="29"/>
      <c r="ID231" s="29"/>
      <c r="IE231" s="29"/>
      <c r="IF231" s="29"/>
      <c r="IG231" s="29"/>
      <c r="IH231" s="29"/>
      <c r="II231" s="29"/>
      <c r="IJ231" s="29"/>
      <c r="IK231" s="29"/>
      <c r="IL231" s="29"/>
      <c r="IM231" s="29"/>
      <c r="IN231" s="29"/>
      <c r="IO231" s="29"/>
      <c r="IP231" s="29"/>
      <c r="IQ231" s="29"/>
      <c r="IR231" s="29"/>
      <c r="IS231" s="29"/>
      <c r="IT231" s="29"/>
      <c r="IU231" s="29"/>
      <c r="IV231" s="29"/>
      <c r="IW231" s="29"/>
      <c r="IX231" s="29"/>
      <c r="IY231" s="29"/>
      <c r="IZ231" s="29"/>
      <c r="JA231" s="29"/>
      <c r="JB231" s="29"/>
      <c r="JC231" s="29"/>
      <c r="JD231" s="29"/>
      <c r="JE231" s="29"/>
      <c r="JF231" s="29"/>
      <c r="JG231" s="29"/>
      <c r="JH231" s="29"/>
      <c r="JI231" s="29"/>
      <c r="JJ231" s="29"/>
      <c r="JK231" s="29"/>
      <c r="JL231" s="29"/>
      <c r="JM231" s="29"/>
      <c r="JN231" s="29"/>
      <c r="JO231" s="29"/>
      <c r="JP231" s="29"/>
      <c r="JQ231" s="29"/>
      <c r="JR231" s="29"/>
      <c r="JS231" s="29"/>
      <c r="JT231" s="29"/>
      <c r="JU231" s="29"/>
      <c r="JV231" s="29"/>
      <c r="JW231" s="29"/>
      <c r="JX231" s="29"/>
      <c r="JY231" s="29"/>
      <c r="JZ231" s="29"/>
      <c r="KA231" s="29"/>
      <c r="KB231" s="29"/>
      <c r="KC231" s="29"/>
      <c r="KD231" s="29"/>
      <c r="KE231" s="29"/>
      <c r="KF231" s="29"/>
      <c r="KG231" s="29"/>
      <c r="KH231" s="29"/>
      <c r="KI231" s="29"/>
      <c r="KJ231" s="29"/>
      <c r="KK231" s="29"/>
      <c r="KL231" s="29"/>
      <c r="KM231" s="29"/>
      <c r="KN231" s="29"/>
      <c r="KO231" s="29"/>
      <c r="KP231" s="29"/>
      <c r="KQ231" s="29"/>
      <c r="KR231" s="29"/>
      <c r="KS231" s="29"/>
      <c r="KT231" s="29"/>
      <c r="KU231" s="29"/>
      <c r="KV231" s="29"/>
      <c r="KW231" s="29"/>
      <c r="KX231" s="29"/>
      <c r="KY231" s="29"/>
      <c r="KZ231" s="29"/>
      <c r="LA231" s="29"/>
      <c r="LB231" s="29"/>
      <c r="LC231" s="29"/>
      <c r="LD231" s="29"/>
      <c r="LE231" s="29"/>
      <c r="LF231" s="29"/>
      <c r="LG231" s="29"/>
      <c r="LH231" s="29"/>
      <c r="LI231" s="29"/>
      <c r="LJ231" s="29"/>
      <c r="LK231" s="29"/>
      <c r="LL231" s="29"/>
      <c r="LM231" s="29"/>
      <c r="LN231" s="29"/>
      <c r="LO231" s="29"/>
      <c r="LP231" s="29"/>
      <c r="LQ231" s="29"/>
      <c r="LR231" s="29"/>
      <c r="LS231" s="29"/>
      <c r="LT231" s="29"/>
      <c r="LU231" s="29"/>
      <c r="LV231" s="29"/>
      <c r="LW231" s="29"/>
      <c r="LX231" s="29"/>
      <c r="LY231" s="29"/>
      <c r="LZ231" s="29"/>
      <c r="MA231" s="29"/>
      <c r="MB231" s="29"/>
      <c r="MC231" s="29"/>
      <c r="MD231" s="29"/>
      <c r="ME231" s="29"/>
      <c r="MF231" s="29"/>
      <c r="MG231" s="29"/>
      <c r="MH231" s="29"/>
      <c r="MI231" s="29"/>
      <c r="MJ231" s="29"/>
      <c r="MK231" s="29"/>
      <c r="ML231" s="29"/>
      <c r="MM231" s="29"/>
      <c r="MN231" s="29"/>
      <c r="MO231" s="29"/>
      <c r="MP231" s="29"/>
      <c r="MQ231" s="29"/>
      <c r="MR231" s="29"/>
      <c r="MS231" s="29"/>
      <c r="MT231" s="29"/>
      <c r="MU231" s="29"/>
      <c r="MV231" s="29"/>
      <c r="MW231" s="29"/>
      <c r="MX231" s="29"/>
      <c r="MY231" s="29"/>
      <c r="MZ231" s="29"/>
      <c r="NA231" s="29"/>
      <c r="NB231" s="29"/>
      <c r="NC231" s="29"/>
      <c r="ND231" s="29"/>
      <c r="NE231" s="29"/>
      <c r="NF231" s="29"/>
      <c r="NG231" s="29"/>
      <c r="NH231" s="29"/>
      <c r="NI231" s="29"/>
      <c r="NJ231" s="29"/>
      <c r="NK231" s="29"/>
      <c r="NL231" s="29"/>
      <c r="NM231" s="29"/>
      <c r="NN231" s="29"/>
      <c r="NO231" s="29"/>
      <c r="NP231" s="29"/>
      <c r="NQ231" s="29"/>
      <c r="NR231" s="29"/>
      <c r="NS231" s="29"/>
      <c r="NT231" s="29"/>
      <c r="NU231" s="29"/>
      <c r="NV231" s="29"/>
      <c r="NW231" s="29"/>
      <c r="NX231" s="29"/>
      <c r="NY231" s="29"/>
      <c r="NZ231" s="29"/>
      <c r="OA231" s="29"/>
      <c r="OB231" s="29"/>
      <c r="OC231" s="29"/>
      <c r="OD231" s="29"/>
      <c r="OE231" s="29"/>
      <c r="OF231" s="29"/>
      <c r="OG231" s="29"/>
      <c r="OH231" s="29"/>
      <c r="OI231" s="29"/>
      <c r="OJ231" s="29"/>
      <c r="OK231" s="29"/>
      <c r="OL231" s="29"/>
      <c r="OM231" s="29"/>
      <c r="ON231" s="29"/>
      <c r="OO231" s="29"/>
      <c r="OP231" s="29"/>
      <c r="OQ231" s="29"/>
      <c r="OR231" s="29"/>
      <c r="OS231" s="29"/>
      <c r="OT231" s="29"/>
      <c r="OU231" s="29"/>
      <c r="OV231" s="29"/>
      <c r="OW231" s="29"/>
      <c r="OX231" s="29"/>
      <c r="OY231" s="29"/>
      <c r="OZ231" s="29"/>
      <c r="PA231" s="29"/>
      <c r="PB231" s="29"/>
      <c r="PC231" s="29"/>
      <c r="PD231" s="29"/>
      <c r="PE231" s="29"/>
      <c r="PF231" s="29"/>
      <c r="PG231" s="29"/>
      <c r="PH231" s="29"/>
      <c r="PI231" s="29"/>
      <c r="PJ231" s="29"/>
      <c r="PK231" s="29"/>
      <c r="PL231" s="29"/>
      <c r="PM231" s="29"/>
      <c r="PN231" s="29"/>
      <c r="PO231" s="29"/>
      <c r="PP231" s="29"/>
      <c r="PQ231" s="29"/>
      <c r="PR231" s="29"/>
      <c r="PS231" s="29"/>
      <c r="PT231" s="29"/>
      <c r="PU231" s="29"/>
      <c r="PV231" s="29"/>
      <c r="PW231" s="29"/>
      <c r="PX231" s="29"/>
      <c r="PY231" s="29"/>
      <c r="PZ231" s="29"/>
      <c r="QA231" s="29"/>
      <c r="QB231" s="29"/>
      <c r="QC231" s="29"/>
      <c r="QD231" s="29"/>
      <c r="QE231" s="29"/>
      <c r="QF231" s="29"/>
      <c r="QG231" s="29"/>
      <c r="QH231" s="29"/>
      <c r="QI231" s="29"/>
      <c r="QJ231" s="29"/>
      <c r="QK231" s="29"/>
      <c r="QL231" s="29"/>
      <c r="QM231" s="29"/>
      <c r="QN231" s="29"/>
      <c r="QO231" s="29"/>
      <c r="QP231" s="29"/>
      <c r="QQ231" s="29"/>
      <c r="QR231" s="29"/>
      <c r="QS231" s="29"/>
      <c r="QT231" s="29"/>
      <c r="QU231" s="29"/>
      <c r="QV231" s="29"/>
      <c r="QW231" s="29"/>
      <c r="QX231" s="29"/>
      <c r="QY231" s="29"/>
      <c r="QZ231" s="29"/>
      <c r="RA231" s="29"/>
      <c r="RB231" s="29"/>
      <c r="RC231" s="29"/>
      <c r="RD231" s="29"/>
      <c r="RE231" s="29"/>
      <c r="RF231" s="29"/>
      <c r="RG231" s="29"/>
      <c r="RH231" s="29"/>
      <c r="RI231" s="29"/>
      <c r="RJ231" s="29"/>
      <c r="RK231" s="29"/>
      <c r="RL231" s="29"/>
      <c r="RM231" s="29"/>
      <c r="RN231" s="29"/>
      <c r="RO231" s="29"/>
      <c r="RP231" s="29"/>
      <c r="RQ231" s="29"/>
      <c r="RR231" s="29"/>
      <c r="RS231" s="29"/>
      <c r="RT231" s="29"/>
      <c r="RU231" s="29"/>
      <c r="RV231" s="29"/>
      <c r="RW231" s="29"/>
      <c r="RX231" s="29"/>
      <c r="RY231" s="29"/>
      <c r="RZ231" s="29"/>
      <c r="SA231" s="29"/>
      <c r="SB231" s="29"/>
      <c r="SC231" s="29"/>
      <c r="SD231" s="29"/>
      <c r="SE231" s="29"/>
      <c r="SF231" s="29"/>
      <c r="SG231" s="29"/>
      <c r="SH231" s="29"/>
      <c r="SI231" s="29"/>
      <c r="SJ231" s="29"/>
      <c r="SK231" s="29"/>
      <c r="SL231" s="29"/>
      <c r="SM231" s="29"/>
      <c r="SN231" s="29"/>
      <c r="SO231" s="29"/>
      <c r="SP231" s="29"/>
      <c r="SQ231" s="29"/>
      <c r="SR231" s="29"/>
      <c r="SS231" s="29"/>
      <c r="ST231" s="29"/>
      <c r="SU231" s="29"/>
      <c r="SV231" s="29"/>
      <c r="SW231" s="29"/>
      <c r="SX231" s="29"/>
      <c r="SY231" s="29"/>
      <c r="SZ231" s="29"/>
      <c r="TA231" s="29"/>
      <c r="TB231" s="29"/>
      <c r="TC231" s="29"/>
      <c r="TD231" s="29"/>
      <c r="TE231" s="29"/>
      <c r="TF231" s="29"/>
      <c r="TG231" s="29"/>
      <c r="TH231" s="29"/>
      <c r="TI231" s="29"/>
      <c r="TJ231" s="29"/>
      <c r="TK231" s="29"/>
      <c r="TL231" s="29"/>
      <c r="TM231" s="29"/>
      <c r="TN231" s="29"/>
      <c r="TO231" s="29"/>
      <c r="TP231" s="29"/>
      <c r="TQ231" s="29"/>
      <c r="TR231" s="29"/>
      <c r="TS231" s="29"/>
      <c r="TT231" s="29"/>
      <c r="TU231" s="29"/>
      <c r="TV231" s="29"/>
      <c r="TW231" s="29"/>
      <c r="TX231" s="29"/>
      <c r="TY231" s="29"/>
      <c r="TZ231" s="29"/>
      <c r="UA231" s="29"/>
      <c r="UB231" s="29"/>
      <c r="UC231" s="29"/>
      <c r="UD231" s="29"/>
      <c r="UE231" s="29"/>
      <c r="UF231" s="29"/>
      <c r="UG231" s="29"/>
      <c r="UH231" s="29"/>
      <c r="UI231" s="29"/>
      <c r="UJ231" s="29"/>
      <c r="UK231" s="29"/>
      <c r="UL231" s="29"/>
      <c r="UM231" s="29"/>
      <c r="UN231" s="29"/>
      <c r="UO231" s="29"/>
      <c r="UP231" s="29"/>
      <c r="UQ231" s="29"/>
      <c r="UR231" s="29"/>
      <c r="US231" s="29"/>
      <c r="UT231" s="29"/>
      <c r="UU231" s="29"/>
      <c r="UV231" s="29"/>
      <c r="UW231" s="29"/>
      <c r="UX231" s="29"/>
      <c r="UY231" s="29"/>
      <c r="UZ231" s="29"/>
      <c r="VA231" s="29"/>
      <c r="VB231" s="29"/>
      <c r="VC231" s="29"/>
      <c r="VD231" s="29"/>
      <c r="VE231" s="29"/>
      <c r="VF231" s="29"/>
      <c r="VG231" s="29"/>
      <c r="VH231" s="29"/>
      <c r="VI231" s="29"/>
      <c r="VJ231" s="29"/>
      <c r="VK231" s="29"/>
      <c r="VL231" s="29"/>
      <c r="VM231" s="29"/>
      <c r="VN231" s="29"/>
      <c r="VO231" s="29"/>
      <c r="VP231" s="29"/>
      <c r="VQ231" s="29"/>
      <c r="VR231" s="29"/>
      <c r="VS231" s="29"/>
      <c r="VT231" s="29"/>
      <c r="VU231" s="29"/>
      <c r="VV231" s="29"/>
      <c r="VW231" s="29"/>
      <c r="VX231" s="29"/>
      <c r="VY231" s="29"/>
      <c r="VZ231" s="29"/>
      <c r="WA231" s="29"/>
      <c r="WB231" s="29"/>
      <c r="WC231" s="29"/>
      <c r="WD231" s="29"/>
      <c r="WE231" s="29"/>
      <c r="WF231" s="29"/>
      <c r="WG231" s="29"/>
      <c r="WH231" s="29"/>
      <c r="WI231" s="29"/>
      <c r="WJ231" s="29"/>
      <c r="WK231" s="29"/>
      <c r="WL231" s="29"/>
      <c r="WM231" s="29"/>
      <c r="WN231" s="29"/>
      <c r="WO231" s="29"/>
      <c r="WP231" s="29"/>
      <c r="WQ231" s="29"/>
      <c r="WR231" s="29"/>
      <c r="WS231" s="29"/>
      <c r="WT231" s="29"/>
      <c r="WU231" s="29"/>
      <c r="WV231" s="29"/>
      <c r="WW231" s="29"/>
      <c r="WX231" s="29"/>
      <c r="WY231" s="29"/>
      <c r="WZ231" s="29"/>
      <c r="XA231" s="29"/>
      <c r="XB231" s="29"/>
      <c r="XC231" s="29"/>
      <c r="XD231" s="29"/>
      <c r="XE231" s="29"/>
      <c r="XF231" s="29"/>
      <c r="XG231" s="29"/>
      <c r="XH231" s="29"/>
      <c r="XI231" s="29"/>
      <c r="XJ231" s="29"/>
      <c r="XK231" s="29"/>
      <c r="XL231" s="29"/>
      <c r="XM231" s="29"/>
      <c r="XN231" s="29"/>
      <c r="XO231" s="29"/>
      <c r="XP231" s="29"/>
      <c r="XQ231" s="29"/>
      <c r="XR231" s="29"/>
      <c r="XS231" s="29"/>
      <c r="XT231" s="29"/>
      <c r="XU231" s="29"/>
      <c r="XV231" s="29"/>
      <c r="XW231" s="29"/>
      <c r="XX231" s="29"/>
      <c r="XY231" s="29"/>
      <c r="XZ231" s="29"/>
      <c r="YA231" s="29"/>
      <c r="YB231" s="29"/>
      <c r="YC231" s="29"/>
      <c r="YD231" s="29"/>
      <c r="YE231" s="29"/>
      <c r="YF231" s="29"/>
      <c r="YG231" s="29"/>
      <c r="YH231" s="29"/>
      <c r="YI231" s="29"/>
      <c r="YJ231" s="29"/>
      <c r="YK231" s="29"/>
      <c r="YL231" s="29"/>
      <c r="YM231" s="29"/>
      <c r="YN231" s="29"/>
      <c r="YO231" s="29"/>
      <c r="YP231" s="29"/>
      <c r="YQ231" s="29"/>
      <c r="YR231" s="29"/>
      <c r="YS231" s="29"/>
      <c r="YT231" s="29"/>
      <c r="YU231" s="29"/>
      <c r="YV231" s="29"/>
      <c r="YW231" s="29"/>
      <c r="YX231" s="29"/>
      <c r="YY231" s="29"/>
      <c r="YZ231" s="29"/>
      <c r="ZA231" s="29"/>
      <c r="ZB231" s="29"/>
      <c r="ZC231" s="29"/>
      <c r="ZD231" s="29"/>
      <c r="ZE231" s="29"/>
      <c r="ZF231" s="29"/>
      <c r="ZG231" s="29"/>
      <c r="ZH231" s="29"/>
      <c r="ZI231" s="29"/>
      <c r="ZJ231" s="29"/>
      <c r="ZK231" s="29"/>
      <c r="ZL231" s="29"/>
      <c r="ZM231" s="29"/>
      <c r="ZN231" s="29"/>
      <c r="ZO231" s="29"/>
      <c r="ZP231" s="29"/>
      <c r="ZQ231" s="29"/>
      <c r="ZR231" s="29"/>
      <c r="ZS231" s="29"/>
      <c r="ZT231" s="29"/>
      <c r="ZU231" s="29"/>
      <c r="ZV231" s="29"/>
      <c r="ZW231" s="29"/>
      <c r="ZX231" s="29"/>
      <c r="ZY231" s="29"/>
      <c r="ZZ231" s="29"/>
      <c r="AAA231" s="29"/>
      <c r="AAB231" s="29"/>
      <c r="AAC231" s="29"/>
      <c r="AAD231" s="29"/>
      <c r="AAE231" s="29"/>
      <c r="AAF231" s="29"/>
      <c r="AAG231" s="29"/>
      <c r="AAH231" s="29"/>
      <c r="AAI231" s="29"/>
      <c r="AAJ231" s="29"/>
      <c r="AAK231" s="29"/>
      <c r="AAL231" s="29"/>
      <c r="AAM231" s="29"/>
      <c r="AAN231" s="29"/>
      <c r="AAO231" s="29"/>
      <c r="AAP231" s="29"/>
      <c r="AAQ231" s="29"/>
      <c r="AAR231" s="29"/>
      <c r="AAS231" s="29"/>
      <c r="AAT231" s="29"/>
      <c r="AAU231" s="29"/>
      <c r="AAV231" s="29"/>
      <c r="AAW231" s="29"/>
      <c r="AAX231" s="29"/>
      <c r="AAY231" s="29"/>
      <c r="AAZ231" s="29"/>
      <c r="ABA231" s="29"/>
      <c r="ABB231" s="29"/>
      <c r="ABC231" s="29"/>
      <c r="ABD231" s="29"/>
      <c r="ABE231" s="29"/>
      <c r="ABF231" s="29"/>
      <c r="ABG231" s="29"/>
      <c r="ABH231" s="29"/>
      <c r="ABI231" s="29"/>
      <c r="ABJ231" s="29"/>
      <c r="ABK231" s="29"/>
      <c r="ABL231" s="29"/>
      <c r="ABM231" s="29"/>
      <c r="ABN231" s="29"/>
      <c r="ABO231" s="29"/>
      <c r="ABP231" s="29"/>
      <c r="ABQ231" s="29"/>
      <c r="ABR231" s="29"/>
      <c r="ABS231" s="29"/>
      <c r="ABT231" s="29"/>
      <c r="ABU231" s="29"/>
      <c r="ABV231" s="29"/>
      <c r="ABW231" s="29"/>
      <c r="ABX231" s="29"/>
      <c r="ABY231" s="29"/>
      <c r="ABZ231" s="29"/>
      <c r="ACA231" s="29"/>
      <c r="ACB231" s="29"/>
      <c r="ACC231" s="29"/>
      <c r="ACD231" s="29"/>
      <c r="ACE231" s="29"/>
      <c r="ACF231" s="29"/>
      <c r="ACG231" s="29"/>
      <c r="ACH231" s="29"/>
      <c r="ACI231" s="29"/>
      <c r="ACJ231" s="29"/>
      <c r="ACK231" s="29"/>
      <c r="ACL231" s="29"/>
      <c r="ACM231" s="29"/>
      <c r="ACN231" s="29"/>
      <c r="ACO231" s="29"/>
      <c r="ACP231" s="29"/>
      <c r="ACQ231" s="29"/>
      <c r="ACR231" s="29"/>
      <c r="ACS231" s="29"/>
      <c r="ACT231" s="29"/>
      <c r="ACU231" s="29"/>
      <c r="ACV231" s="29"/>
      <c r="ACW231" s="29"/>
      <c r="ACX231" s="29"/>
      <c r="ACY231" s="29"/>
      <c r="ACZ231" s="29"/>
      <c r="ADA231" s="29"/>
      <c r="ADB231" s="29"/>
      <c r="ADC231" s="29"/>
      <c r="ADD231" s="29"/>
      <c r="ADE231" s="29"/>
      <c r="ADF231" s="29"/>
      <c r="ADG231" s="29"/>
      <c r="ADH231" s="29"/>
      <c r="ADI231" s="29"/>
      <c r="ADJ231" s="29"/>
      <c r="ADK231" s="29"/>
      <c r="ADL231" s="29"/>
      <c r="ADM231" s="29"/>
      <c r="ADN231" s="29"/>
      <c r="ADO231" s="29"/>
      <c r="ADP231" s="29"/>
      <c r="ADQ231" s="29"/>
      <c r="ADR231" s="29"/>
      <c r="ADS231" s="29"/>
      <c r="ADT231" s="29"/>
      <c r="ADU231" s="29"/>
      <c r="ADV231" s="29"/>
      <c r="ADW231" s="29"/>
      <c r="ADX231" s="29"/>
      <c r="ADY231" s="29"/>
      <c r="ADZ231" s="29"/>
      <c r="AEA231" s="29"/>
      <c r="AEB231" s="29"/>
      <c r="AEC231" s="29"/>
      <c r="AED231" s="29"/>
      <c r="AEE231" s="29"/>
      <c r="AEF231" s="29"/>
      <c r="AEG231" s="29"/>
      <c r="AEH231" s="29"/>
      <c r="AEI231" s="29"/>
      <c r="AEJ231" s="29"/>
      <c r="AEK231" s="29"/>
      <c r="AEL231" s="29"/>
      <c r="AEM231" s="29"/>
      <c r="AEN231" s="29"/>
      <c r="AEO231" s="29"/>
      <c r="AEP231" s="29"/>
      <c r="AEQ231" s="29"/>
      <c r="AER231" s="29"/>
      <c r="AES231" s="29"/>
      <c r="AET231" s="29"/>
      <c r="AEU231" s="29"/>
      <c r="AEV231" s="29"/>
      <c r="AEW231" s="29"/>
      <c r="AEX231" s="29"/>
      <c r="AEY231" s="29"/>
      <c r="AEZ231" s="29"/>
      <c r="AFA231" s="29"/>
      <c r="AFB231" s="29"/>
      <c r="AFC231" s="29"/>
      <c r="AFD231" s="29"/>
      <c r="AFE231" s="29"/>
      <c r="AFF231" s="29"/>
      <c r="AFG231" s="29"/>
      <c r="AFH231" s="29"/>
      <c r="AFI231" s="29"/>
      <c r="AFJ231" s="29"/>
      <c r="AFK231" s="29"/>
      <c r="AFL231" s="29"/>
      <c r="AFM231" s="29"/>
      <c r="AFN231" s="29"/>
      <c r="AFO231" s="29"/>
      <c r="AFP231" s="29"/>
      <c r="AFQ231" s="29"/>
      <c r="AFR231" s="29"/>
      <c r="AFS231" s="29"/>
      <c r="AFT231" s="29"/>
      <c r="AFU231" s="29"/>
      <c r="AFV231" s="29"/>
      <c r="AFW231" s="29"/>
      <c r="AFX231" s="29"/>
      <c r="AFY231" s="29"/>
      <c r="AFZ231" s="29"/>
      <c r="AGA231" s="29"/>
      <c r="AGB231" s="29"/>
      <c r="AGC231" s="29"/>
      <c r="AGD231" s="29"/>
      <c r="AGE231" s="29"/>
      <c r="AGF231" s="29"/>
      <c r="AGG231" s="29"/>
      <c r="AGH231" s="29"/>
      <c r="AGI231" s="29"/>
      <c r="AGJ231" s="29"/>
      <c r="AGK231" s="29"/>
      <c r="AGL231" s="29"/>
      <c r="AGM231" s="29"/>
      <c r="AGN231" s="29"/>
      <c r="AGO231" s="29"/>
      <c r="AGP231" s="29"/>
      <c r="AGQ231" s="29"/>
      <c r="AGR231" s="29"/>
      <c r="AGS231" s="29"/>
      <c r="AGT231" s="29"/>
      <c r="AGU231" s="29"/>
      <c r="AGV231" s="29"/>
      <c r="AGW231" s="29"/>
      <c r="AGX231" s="29"/>
      <c r="AGY231" s="29"/>
      <c r="AGZ231" s="29"/>
      <c r="AHA231" s="29"/>
      <c r="AHB231" s="29"/>
      <c r="AHC231" s="29"/>
      <c r="AHD231" s="29"/>
      <c r="AHE231" s="29"/>
      <c r="AHF231" s="29"/>
      <c r="AHG231" s="29"/>
      <c r="AHH231" s="29"/>
      <c r="AHI231" s="29"/>
      <c r="AHJ231" s="29"/>
      <c r="AHK231" s="29"/>
      <c r="AHL231" s="29"/>
      <c r="AHM231" s="29"/>
      <c r="AHN231" s="29"/>
      <c r="AHO231" s="29"/>
      <c r="AHP231" s="29"/>
      <c r="AHQ231" s="29"/>
      <c r="AHR231" s="29"/>
      <c r="AHS231" s="29"/>
      <c r="AHT231" s="29"/>
      <c r="AHU231" s="29"/>
      <c r="AHV231" s="29"/>
      <c r="AHW231" s="29"/>
      <c r="AHX231" s="29"/>
      <c r="AHY231" s="29"/>
      <c r="AHZ231" s="29"/>
      <c r="AIA231" s="29"/>
      <c r="AIB231" s="29"/>
      <c r="AIC231" s="29"/>
      <c r="AID231" s="29"/>
      <c r="AIE231" s="29"/>
      <c r="AIF231" s="29"/>
      <c r="AIG231" s="29"/>
      <c r="AIH231" s="29"/>
      <c r="AII231" s="29"/>
      <c r="AIJ231" s="29"/>
      <c r="AIK231" s="29"/>
      <c r="AIL231" s="29"/>
      <c r="AIM231" s="29"/>
      <c r="AIN231" s="29"/>
      <c r="AIO231" s="29"/>
      <c r="AIP231" s="29"/>
      <c r="AIQ231" s="29"/>
      <c r="AIR231" s="29"/>
      <c r="AIS231" s="29"/>
      <c r="AIT231" s="29"/>
      <c r="AIU231" s="29"/>
      <c r="AIV231" s="29"/>
      <c r="AIW231" s="29"/>
      <c r="AIX231" s="29"/>
      <c r="AIY231" s="29"/>
      <c r="AIZ231" s="29"/>
      <c r="AJA231" s="29"/>
      <c r="AJB231" s="29"/>
      <c r="AJC231" s="29"/>
      <c r="AJD231" s="29"/>
      <c r="AJE231" s="29"/>
      <c r="AJF231" s="29"/>
      <c r="AJG231" s="29"/>
      <c r="AJH231" s="29"/>
      <c r="AJI231" s="29"/>
      <c r="AJJ231" s="29"/>
      <c r="AJK231" s="29"/>
      <c r="AJL231" s="29"/>
      <c r="AJM231" s="29"/>
      <c r="AJN231" s="29"/>
      <c r="AJO231" s="29"/>
      <c r="AJP231" s="29"/>
      <c r="AJQ231" s="29"/>
      <c r="AJR231" s="29"/>
      <c r="AJS231" s="29"/>
      <c r="AJT231" s="29"/>
      <c r="AJU231" s="29"/>
      <c r="AJV231" s="29"/>
      <c r="AJW231" s="29"/>
      <c r="AJX231" s="29"/>
      <c r="AJY231" s="29"/>
      <c r="AJZ231" s="29"/>
      <c r="AKA231" s="29"/>
      <c r="AKB231" s="29"/>
      <c r="AKC231" s="29"/>
      <c r="AKD231" s="29"/>
      <c r="AKE231" s="29"/>
      <c r="AKF231" s="29"/>
      <c r="AKG231" s="29"/>
      <c r="AKH231" s="29"/>
      <c r="AKI231" s="29"/>
      <c r="AKJ231" s="29"/>
      <c r="AKK231" s="29"/>
      <c r="AKL231" s="29"/>
      <c r="AKM231" s="29"/>
      <c r="AKN231" s="29"/>
      <c r="AKO231" s="29"/>
      <c r="AKP231" s="29"/>
      <c r="AKQ231" s="29"/>
      <c r="AKR231" s="29"/>
      <c r="AKS231" s="29"/>
      <c r="AKT231" s="29"/>
      <c r="AKU231" s="29"/>
      <c r="AKV231" s="29"/>
      <c r="AKW231" s="29"/>
      <c r="AKX231" s="29"/>
      <c r="AKY231" s="29"/>
      <c r="AKZ231" s="29"/>
      <c r="ALA231" s="29"/>
      <c r="ALB231" s="29"/>
      <c r="ALC231" s="29"/>
      <c r="ALD231" s="29"/>
      <c r="ALE231" s="29"/>
      <c r="ALF231" s="29"/>
      <c r="ALG231" s="29"/>
      <c r="ALH231" s="29"/>
      <c r="ALI231" s="29"/>
      <c r="ALJ231" s="29"/>
      <c r="ALK231" s="29"/>
      <c r="ALL231" s="29"/>
      <c r="ALM231" s="29"/>
      <c r="ALN231" s="29"/>
      <c r="ALO231" s="29"/>
      <c r="ALP231" s="29"/>
      <c r="ALQ231" s="29"/>
      <c r="ALR231" s="29"/>
      <c r="ALS231" s="29"/>
      <c r="ALT231" s="29"/>
      <c r="ALU231" s="29"/>
      <c r="ALV231" s="29"/>
      <c r="ALW231" s="29"/>
      <c r="ALX231" s="29"/>
      <c r="ALY231" s="29"/>
      <c r="ALZ231" s="29"/>
      <c r="AMA231" s="29"/>
      <c r="AMB231" s="29"/>
      <c r="AMC231" s="29"/>
      <c r="AMD231" s="29"/>
      <c r="AME231" s="29"/>
      <c r="AMF231" s="29"/>
      <c r="AMG231" s="29"/>
      <c r="AMH231" s="29"/>
    </row>
    <row r="232" spans="1:1022">
      <c r="A232" s="22" t="s">
        <v>20</v>
      </c>
      <c r="B232" s="34" t="s">
        <v>259</v>
      </c>
      <c r="C232" s="34">
        <v>240</v>
      </c>
      <c r="D232" s="23"/>
      <c r="E232" s="60">
        <v>400</v>
      </c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  <c r="FY232" s="29"/>
      <c r="FZ232" s="29"/>
      <c r="GA232" s="29"/>
      <c r="GB232" s="29"/>
      <c r="GC232" s="29"/>
      <c r="GD232" s="29"/>
      <c r="GE232" s="29"/>
      <c r="GF232" s="29"/>
      <c r="GG232" s="29"/>
      <c r="GH232" s="29"/>
      <c r="GI232" s="29"/>
      <c r="GJ232" s="29"/>
      <c r="GK232" s="29"/>
      <c r="GL232" s="29"/>
      <c r="GM232" s="29"/>
      <c r="GN232" s="29"/>
      <c r="GO232" s="29"/>
      <c r="GP232" s="29"/>
      <c r="GQ232" s="29"/>
      <c r="GR232" s="29"/>
      <c r="GS232" s="29"/>
      <c r="GT232" s="29"/>
      <c r="GU232" s="29"/>
      <c r="GV232" s="29"/>
      <c r="GW232" s="29"/>
      <c r="GX232" s="29"/>
      <c r="GY232" s="29"/>
      <c r="GZ232" s="29"/>
      <c r="HA232" s="29"/>
      <c r="HB232" s="29"/>
      <c r="HC232" s="29"/>
      <c r="HD232" s="29"/>
      <c r="HE232" s="29"/>
      <c r="HF232" s="29"/>
      <c r="HG232" s="29"/>
      <c r="HH232" s="29"/>
      <c r="HI232" s="29"/>
      <c r="HJ232" s="29"/>
      <c r="HK232" s="29"/>
      <c r="HL232" s="29"/>
      <c r="HM232" s="29"/>
      <c r="HN232" s="29"/>
      <c r="HO232" s="29"/>
      <c r="HP232" s="29"/>
      <c r="HQ232" s="29"/>
      <c r="HR232" s="29"/>
      <c r="HS232" s="29"/>
      <c r="HT232" s="29"/>
      <c r="HU232" s="29"/>
      <c r="HV232" s="29"/>
      <c r="HW232" s="29"/>
      <c r="HX232" s="29"/>
      <c r="HY232" s="29"/>
      <c r="HZ232" s="29"/>
      <c r="IA232" s="29"/>
      <c r="IB232" s="29"/>
      <c r="IC232" s="29"/>
      <c r="ID232" s="29"/>
      <c r="IE232" s="29"/>
      <c r="IF232" s="29"/>
      <c r="IG232" s="29"/>
      <c r="IH232" s="29"/>
      <c r="II232" s="29"/>
      <c r="IJ232" s="29"/>
      <c r="IK232" s="29"/>
      <c r="IL232" s="29"/>
      <c r="IM232" s="29"/>
      <c r="IN232" s="29"/>
      <c r="IO232" s="29"/>
      <c r="IP232" s="29"/>
      <c r="IQ232" s="29"/>
      <c r="IR232" s="29"/>
      <c r="IS232" s="29"/>
      <c r="IT232" s="29"/>
      <c r="IU232" s="29"/>
      <c r="IV232" s="29"/>
      <c r="IW232" s="29"/>
      <c r="IX232" s="29"/>
      <c r="IY232" s="29"/>
      <c r="IZ232" s="29"/>
      <c r="JA232" s="29"/>
      <c r="JB232" s="29"/>
      <c r="JC232" s="29"/>
      <c r="JD232" s="29"/>
      <c r="JE232" s="29"/>
      <c r="JF232" s="29"/>
      <c r="JG232" s="29"/>
      <c r="JH232" s="29"/>
      <c r="JI232" s="29"/>
      <c r="JJ232" s="29"/>
      <c r="JK232" s="29"/>
      <c r="JL232" s="29"/>
      <c r="JM232" s="29"/>
      <c r="JN232" s="29"/>
      <c r="JO232" s="29"/>
      <c r="JP232" s="29"/>
      <c r="JQ232" s="29"/>
      <c r="JR232" s="29"/>
      <c r="JS232" s="29"/>
      <c r="JT232" s="29"/>
      <c r="JU232" s="29"/>
      <c r="JV232" s="29"/>
      <c r="JW232" s="29"/>
      <c r="JX232" s="29"/>
      <c r="JY232" s="29"/>
      <c r="JZ232" s="29"/>
      <c r="KA232" s="29"/>
      <c r="KB232" s="29"/>
      <c r="KC232" s="29"/>
      <c r="KD232" s="29"/>
      <c r="KE232" s="29"/>
      <c r="KF232" s="29"/>
      <c r="KG232" s="29"/>
      <c r="KH232" s="29"/>
      <c r="KI232" s="29"/>
      <c r="KJ232" s="29"/>
      <c r="KK232" s="29"/>
      <c r="KL232" s="29"/>
      <c r="KM232" s="29"/>
      <c r="KN232" s="29"/>
      <c r="KO232" s="29"/>
      <c r="KP232" s="29"/>
      <c r="KQ232" s="29"/>
      <c r="KR232" s="29"/>
      <c r="KS232" s="29"/>
      <c r="KT232" s="29"/>
      <c r="KU232" s="29"/>
      <c r="KV232" s="29"/>
      <c r="KW232" s="29"/>
      <c r="KX232" s="29"/>
      <c r="KY232" s="29"/>
      <c r="KZ232" s="29"/>
      <c r="LA232" s="29"/>
      <c r="LB232" s="29"/>
      <c r="LC232" s="29"/>
      <c r="LD232" s="29"/>
      <c r="LE232" s="29"/>
      <c r="LF232" s="29"/>
      <c r="LG232" s="29"/>
      <c r="LH232" s="29"/>
      <c r="LI232" s="29"/>
      <c r="LJ232" s="29"/>
      <c r="LK232" s="29"/>
      <c r="LL232" s="29"/>
      <c r="LM232" s="29"/>
      <c r="LN232" s="29"/>
      <c r="LO232" s="29"/>
      <c r="LP232" s="29"/>
      <c r="LQ232" s="29"/>
      <c r="LR232" s="29"/>
      <c r="LS232" s="29"/>
      <c r="LT232" s="29"/>
      <c r="LU232" s="29"/>
      <c r="LV232" s="29"/>
      <c r="LW232" s="29"/>
      <c r="LX232" s="29"/>
      <c r="LY232" s="29"/>
      <c r="LZ232" s="29"/>
      <c r="MA232" s="29"/>
      <c r="MB232" s="29"/>
      <c r="MC232" s="29"/>
      <c r="MD232" s="29"/>
      <c r="ME232" s="29"/>
      <c r="MF232" s="29"/>
      <c r="MG232" s="29"/>
      <c r="MH232" s="29"/>
      <c r="MI232" s="29"/>
      <c r="MJ232" s="29"/>
      <c r="MK232" s="29"/>
      <c r="ML232" s="29"/>
      <c r="MM232" s="29"/>
      <c r="MN232" s="29"/>
      <c r="MO232" s="29"/>
      <c r="MP232" s="29"/>
      <c r="MQ232" s="29"/>
      <c r="MR232" s="29"/>
      <c r="MS232" s="29"/>
      <c r="MT232" s="29"/>
      <c r="MU232" s="29"/>
      <c r="MV232" s="29"/>
      <c r="MW232" s="29"/>
      <c r="MX232" s="29"/>
      <c r="MY232" s="29"/>
      <c r="MZ232" s="29"/>
      <c r="NA232" s="29"/>
      <c r="NB232" s="29"/>
      <c r="NC232" s="29"/>
      <c r="ND232" s="29"/>
      <c r="NE232" s="29"/>
      <c r="NF232" s="29"/>
      <c r="NG232" s="29"/>
      <c r="NH232" s="29"/>
      <c r="NI232" s="29"/>
      <c r="NJ232" s="29"/>
      <c r="NK232" s="29"/>
      <c r="NL232" s="29"/>
      <c r="NM232" s="29"/>
      <c r="NN232" s="29"/>
      <c r="NO232" s="29"/>
      <c r="NP232" s="29"/>
      <c r="NQ232" s="29"/>
      <c r="NR232" s="29"/>
      <c r="NS232" s="29"/>
      <c r="NT232" s="29"/>
      <c r="NU232" s="29"/>
      <c r="NV232" s="29"/>
      <c r="NW232" s="29"/>
      <c r="NX232" s="29"/>
      <c r="NY232" s="29"/>
      <c r="NZ232" s="29"/>
      <c r="OA232" s="29"/>
      <c r="OB232" s="29"/>
      <c r="OC232" s="29"/>
      <c r="OD232" s="29"/>
      <c r="OE232" s="29"/>
      <c r="OF232" s="29"/>
      <c r="OG232" s="29"/>
      <c r="OH232" s="29"/>
      <c r="OI232" s="29"/>
      <c r="OJ232" s="29"/>
      <c r="OK232" s="29"/>
      <c r="OL232" s="29"/>
      <c r="OM232" s="29"/>
      <c r="ON232" s="29"/>
      <c r="OO232" s="29"/>
      <c r="OP232" s="29"/>
      <c r="OQ232" s="29"/>
      <c r="OR232" s="29"/>
      <c r="OS232" s="29"/>
      <c r="OT232" s="29"/>
      <c r="OU232" s="29"/>
      <c r="OV232" s="29"/>
      <c r="OW232" s="29"/>
      <c r="OX232" s="29"/>
      <c r="OY232" s="29"/>
      <c r="OZ232" s="29"/>
      <c r="PA232" s="29"/>
      <c r="PB232" s="29"/>
      <c r="PC232" s="29"/>
      <c r="PD232" s="29"/>
      <c r="PE232" s="29"/>
      <c r="PF232" s="29"/>
      <c r="PG232" s="29"/>
      <c r="PH232" s="29"/>
      <c r="PI232" s="29"/>
      <c r="PJ232" s="29"/>
      <c r="PK232" s="29"/>
      <c r="PL232" s="29"/>
      <c r="PM232" s="29"/>
      <c r="PN232" s="29"/>
      <c r="PO232" s="29"/>
      <c r="PP232" s="29"/>
      <c r="PQ232" s="29"/>
      <c r="PR232" s="29"/>
      <c r="PS232" s="29"/>
      <c r="PT232" s="29"/>
      <c r="PU232" s="29"/>
      <c r="PV232" s="29"/>
      <c r="PW232" s="29"/>
      <c r="PX232" s="29"/>
      <c r="PY232" s="29"/>
      <c r="PZ232" s="29"/>
      <c r="QA232" s="29"/>
      <c r="QB232" s="29"/>
      <c r="QC232" s="29"/>
      <c r="QD232" s="29"/>
      <c r="QE232" s="29"/>
      <c r="QF232" s="29"/>
      <c r="QG232" s="29"/>
      <c r="QH232" s="29"/>
      <c r="QI232" s="29"/>
      <c r="QJ232" s="29"/>
      <c r="QK232" s="29"/>
      <c r="QL232" s="29"/>
      <c r="QM232" s="29"/>
      <c r="QN232" s="29"/>
      <c r="QO232" s="29"/>
      <c r="QP232" s="29"/>
      <c r="QQ232" s="29"/>
      <c r="QR232" s="29"/>
      <c r="QS232" s="29"/>
      <c r="QT232" s="29"/>
      <c r="QU232" s="29"/>
      <c r="QV232" s="29"/>
      <c r="QW232" s="29"/>
      <c r="QX232" s="29"/>
      <c r="QY232" s="29"/>
      <c r="QZ232" s="29"/>
      <c r="RA232" s="29"/>
      <c r="RB232" s="29"/>
      <c r="RC232" s="29"/>
      <c r="RD232" s="29"/>
      <c r="RE232" s="29"/>
      <c r="RF232" s="29"/>
      <c r="RG232" s="29"/>
      <c r="RH232" s="29"/>
      <c r="RI232" s="29"/>
      <c r="RJ232" s="29"/>
      <c r="RK232" s="29"/>
      <c r="RL232" s="29"/>
      <c r="RM232" s="29"/>
      <c r="RN232" s="29"/>
      <c r="RO232" s="29"/>
      <c r="RP232" s="29"/>
      <c r="RQ232" s="29"/>
      <c r="RR232" s="29"/>
      <c r="RS232" s="29"/>
      <c r="RT232" s="29"/>
      <c r="RU232" s="29"/>
      <c r="RV232" s="29"/>
      <c r="RW232" s="29"/>
      <c r="RX232" s="29"/>
      <c r="RY232" s="29"/>
      <c r="RZ232" s="29"/>
      <c r="SA232" s="29"/>
      <c r="SB232" s="29"/>
      <c r="SC232" s="29"/>
      <c r="SD232" s="29"/>
      <c r="SE232" s="29"/>
      <c r="SF232" s="29"/>
      <c r="SG232" s="29"/>
      <c r="SH232" s="29"/>
      <c r="SI232" s="29"/>
      <c r="SJ232" s="29"/>
      <c r="SK232" s="29"/>
      <c r="SL232" s="29"/>
      <c r="SM232" s="29"/>
      <c r="SN232" s="29"/>
      <c r="SO232" s="29"/>
      <c r="SP232" s="29"/>
      <c r="SQ232" s="29"/>
      <c r="SR232" s="29"/>
      <c r="SS232" s="29"/>
      <c r="ST232" s="29"/>
      <c r="SU232" s="29"/>
      <c r="SV232" s="29"/>
      <c r="SW232" s="29"/>
      <c r="SX232" s="29"/>
      <c r="SY232" s="29"/>
      <c r="SZ232" s="29"/>
      <c r="TA232" s="29"/>
      <c r="TB232" s="29"/>
      <c r="TC232" s="29"/>
      <c r="TD232" s="29"/>
      <c r="TE232" s="29"/>
      <c r="TF232" s="29"/>
      <c r="TG232" s="29"/>
      <c r="TH232" s="29"/>
      <c r="TI232" s="29"/>
      <c r="TJ232" s="29"/>
      <c r="TK232" s="29"/>
      <c r="TL232" s="29"/>
      <c r="TM232" s="29"/>
      <c r="TN232" s="29"/>
      <c r="TO232" s="29"/>
      <c r="TP232" s="29"/>
      <c r="TQ232" s="29"/>
      <c r="TR232" s="29"/>
      <c r="TS232" s="29"/>
      <c r="TT232" s="29"/>
      <c r="TU232" s="29"/>
      <c r="TV232" s="29"/>
      <c r="TW232" s="29"/>
      <c r="TX232" s="29"/>
      <c r="TY232" s="29"/>
      <c r="TZ232" s="29"/>
      <c r="UA232" s="29"/>
      <c r="UB232" s="29"/>
      <c r="UC232" s="29"/>
      <c r="UD232" s="29"/>
      <c r="UE232" s="29"/>
      <c r="UF232" s="29"/>
      <c r="UG232" s="29"/>
      <c r="UH232" s="29"/>
      <c r="UI232" s="29"/>
      <c r="UJ232" s="29"/>
      <c r="UK232" s="29"/>
      <c r="UL232" s="29"/>
      <c r="UM232" s="29"/>
      <c r="UN232" s="29"/>
      <c r="UO232" s="29"/>
      <c r="UP232" s="29"/>
      <c r="UQ232" s="29"/>
      <c r="UR232" s="29"/>
      <c r="US232" s="29"/>
      <c r="UT232" s="29"/>
      <c r="UU232" s="29"/>
      <c r="UV232" s="29"/>
      <c r="UW232" s="29"/>
      <c r="UX232" s="29"/>
      <c r="UY232" s="29"/>
      <c r="UZ232" s="29"/>
      <c r="VA232" s="29"/>
      <c r="VB232" s="29"/>
      <c r="VC232" s="29"/>
      <c r="VD232" s="29"/>
      <c r="VE232" s="29"/>
      <c r="VF232" s="29"/>
      <c r="VG232" s="29"/>
      <c r="VH232" s="29"/>
      <c r="VI232" s="29"/>
      <c r="VJ232" s="29"/>
      <c r="VK232" s="29"/>
      <c r="VL232" s="29"/>
      <c r="VM232" s="29"/>
      <c r="VN232" s="29"/>
      <c r="VO232" s="29"/>
      <c r="VP232" s="29"/>
      <c r="VQ232" s="29"/>
      <c r="VR232" s="29"/>
      <c r="VS232" s="29"/>
      <c r="VT232" s="29"/>
      <c r="VU232" s="29"/>
      <c r="VV232" s="29"/>
      <c r="VW232" s="29"/>
      <c r="VX232" s="29"/>
      <c r="VY232" s="29"/>
      <c r="VZ232" s="29"/>
      <c r="WA232" s="29"/>
      <c r="WB232" s="29"/>
      <c r="WC232" s="29"/>
      <c r="WD232" s="29"/>
      <c r="WE232" s="29"/>
      <c r="WF232" s="29"/>
      <c r="WG232" s="29"/>
      <c r="WH232" s="29"/>
      <c r="WI232" s="29"/>
      <c r="WJ232" s="29"/>
      <c r="WK232" s="29"/>
      <c r="WL232" s="29"/>
      <c r="WM232" s="29"/>
      <c r="WN232" s="29"/>
      <c r="WO232" s="29"/>
      <c r="WP232" s="29"/>
      <c r="WQ232" s="29"/>
      <c r="WR232" s="29"/>
      <c r="WS232" s="29"/>
      <c r="WT232" s="29"/>
      <c r="WU232" s="29"/>
      <c r="WV232" s="29"/>
      <c r="WW232" s="29"/>
      <c r="WX232" s="29"/>
      <c r="WY232" s="29"/>
      <c r="WZ232" s="29"/>
      <c r="XA232" s="29"/>
      <c r="XB232" s="29"/>
      <c r="XC232" s="29"/>
      <c r="XD232" s="29"/>
      <c r="XE232" s="29"/>
      <c r="XF232" s="29"/>
      <c r="XG232" s="29"/>
      <c r="XH232" s="29"/>
      <c r="XI232" s="29"/>
      <c r="XJ232" s="29"/>
      <c r="XK232" s="29"/>
      <c r="XL232" s="29"/>
      <c r="XM232" s="29"/>
      <c r="XN232" s="29"/>
      <c r="XO232" s="29"/>
      <c r="XP232" s="29"/>
      <c r="XQ232" s="29"/>
      <c r="XR232" s="29"/>
      <c r="XS232" s="29"/>
      <c r="XT232" s="29"/>
      <c r="XU232" s="29"/>
      <c r="XV232" s="29"/>
      <c r="XW232" s="29"/>
      <c r="XX232" s="29"/>
      <c r="XY232" s="29"/>
      <c r="XZ232" s="29"/>
      <c r="YA232" s="29"/>
      <c r="YB232" s="29"/>
      <c r="YC232" s="29"/>
      <c r="YD232" s="29"/>
      <c r="YE232" s="29"/>
      <c r="YF232" s="29"/>
      <c r="YG232" s="29"/>
      <c r="YH232" s="29"/>
      <c r="YI232" s="29"/>
      <c r="YJ232" s="29"/>
      <c r="YK232" s="29"/>
      <c r="YL232" s="29"/>
      <c r="YM232" s="29"/>
      <c r="YN232" s="29"/>
      <c r="YO232" s="29"/>
      <c r="YP232" s="29"/>
      <c r="YQ232" s="29"/>
      <c r="YR232" s="29"/>
      <c r="YS232" s="29"/>
      <c r="YT232" s="29"/>
      <c r="YU232" s="29"/>
      <c r="YV232" s="29"/>
      <c r="YW232" s="29"/>
      <c r="YX232" s="29"/>
      <c r="YY232" s="29"/>
      <c r="YZ232" s="29"/>
      <c r="ZA232" s="29"/>
      <c r="ZB232" s="29"/>
      <c r="ZC232" s="29"/>
      <c r="ZD232" s="29"/>
      <c r="ZE232" s="29"/>
      <c r="ZF232" s="29"/>
      <c r="ZG232" s="29"/>
      <c r="ZH232" s="29"/>
      <c r="ZI232" s="29"/>
      <c r="ZJ232" s="29"/>
      <c r="ZK232" s="29"/>
      <c r="ZL232" s="29"/>
      <c r="ZM232" s="29"/>
      <c r="ZN232" s="29"/>
      <c r="ZO232" s="29"/>
      <c r="ZP232" s="29"/>
      <c r="ZQ232" s="29"/>
      <c r="ZR232" s="29"/>
      <c r="ZS232" s="29"/>
      <c r="ZT232" s="29"/>
      <c r="ZU232" s="29"/>
      <c r="ZV232" s="29"/>
      <c r="ZW232" s="29"/>
      <c r="ZX232" s="29"/>
      <c r="ZY232" s="29"/>
      <c r="ZZ232" s="29"/>
      <c r="AAA232" s="29"/>
      <c r="AAB232" s="29"/>
      <c r="AAC232" s="29"/>
      <c r="AAD232" s="29"/>
      <c r="AAE232" s="29"/>
      <c r="AAF232" s="29"/>
      <c r="AAG232" s="29"/>
      <c r="AAH232" s="29"/>
      <c r="AAI232" s="29"/>
      <c r="AAJ232" s="29"/>
      <c r="AAK232" s="29"/>
      <c r="AAL232" s="29"/>
      <c r="AAM232" s="29"/>
      <c r="AAN232" s="29"/>
      <c r="AAO232" s="29"/>
      <c r="AAP232" s="29"/>
      <c r="AAQ232" s="29"/>
      <c r="AAR232" s="29"/>
      <c r="AAS232" s="29"/>
      <c r="AAT232" s="29"/>
      <c r="AAU232" s="29"/>
      <c r="AAV232" s="29"/>
      <c r="AAW232" s="29"/>
      <c r="AAX232" s="29"/>
      <c r="AAY232" s="29"/>
      <c r="AAZ232" s="29"/>
      <c r="ABA232" s="29"/>
      <c r="ABB232" s="29"/>
      <c r="ABC232" s="29"/>
      <c r="ABD232" s="29"/>
      <c r="ABE232" s="29"/>
      <c r="ABF232" s="29"/>
      <c r="ABG232" s="29"/>
      <c r="ABH232" s="29"/>
      <c r="ABI232" s="29"/>
      <c r="ABJ232" s="29"/>
      <c r="ABK232" s="29"/>
      <c r="ABL232" s="29"/>
      <c r="ABM232" s="29"/>
      <c r="ABN232" s="29"/>
      <c r="ABO232" s="29"/>
      <c r="ABP232" s="29"/>
      <c r="ABQ232" s="29"/>
      <c r="ABR232" s="29"/>
      <c r="ABS232" s="29"/>
      <c r="ABT232" s="29"/>
      <c r="ABU232" s="29"/>
      <c r="ABV232" s="29"/>
      <c r="ABW232" s="29"/>
      <c r="ABX232" s="29"/>
      <c r="ABY232" s="29"/>
      <c r="ABZ232" s="29"/>
      <c r="ACA232" s="29"/>
      <c r="ACB232" s="29"/>
      <c r="ACC232" s="29"/>
      <c r="ACD232" s="29"/>
      <c r="ACE232" s="29"/>
      <c r="ACF232" s="29"/>
      <c r="ACG232" s="29"/>
      <c r="ACH232" s="29"/>
      <c r="ACI232" s="29"/>
      <c r="ACJ232" s="29"/>
      <c r="ACK232" s="29"/>
      <c r="ACL232" s="29"/>
      <c r="ACM232" s="29"/>
      <c r="ACN232" s="29"/>
      <c r="ACO232" s="29"/>
      <c r="ACP232" s="29"/>
      <c r="ACQ232" s="29"/>
      <c r="ACR232" s="29"/>
      <c r="ACS232" s="29"/>
      <c r="ACT232" s="29"/>
      <c r="ACU232" s="29"/>
      <c r="ACV232" s="29"/>
      <c r="ACW232" s="29"/>
      <c r="ACX232" s="29"/>
      <c r="ACY232" s="29"/>
      <c r="ACZ232" s="29"/>
      <c r="ADA232" s="29"/>
      <c r="ADB232" s="29"/>
      <c r="ADC232" s="29"/>
      <c r="ADD232" s="29"/>
      <c r="ADE232" s="29"/>
      <c r="ADF232" s="29"/>
      <c r="ADG232" s="29"/>
      <c r="ADH232" s="29"/>
      <c r="ADI232" s="29"/>
      <c r="ADJ232" s="29"/>
      <c r="ADK232" s="29"/>
      <c r="ADL232" s="29"/>
      <c r="ADM232" s="29"/>
      <c r="ADN232" s="29"/>
      <c r="ADO232" s="29"/>
      <c r="ADP232" s="29"/>
      <c r="ADQ232" s="29"/>
      <c r="ADR232" s="29"/>
      <c r="ADS232" s="29"/>
      <c r="ADT232" s="29"/>
      <c r="ADU232" s="29"/>
      <c r="ADV232" s="29"/>
      <c r="ADW232" s="29"/>
      <c r="ADX232" s="29"/>
      <c r="ADY232" s="29"/>
      <c r="ADZ232" s="29"/>
      <c r="AEA232" s="29"/>
      <c r="AEB232" s="29"/>
      <c r="AEC232" s="29"/>
      <c r="AED232" s="29"/>
      <c r="AEE232" s="29"/>
      <c r="AEF232" s="29"/>
      <c r="AEG232" s="29"/>
      <c r="AEH232" s="29"/>
      <c r="AEI232" s="29"/>
      <c r="AEJ232" s="29"/>
      <c r="AEK232" s="29"/>
      <c r="AEL232" s="29"/>
      <c r="AEM232" s="29"/>
      <c r="AEN232" s="29"/>
      <c r="AEO232" s="29"/>
      <c r="AEP232" s="29"/>
      <c r="AEQ232" s="29"/>
      <c r="AER232" s="29"/>
      <c r="AES232" s="29"/>
      <c r="AET232" s="29"/>
      <c r="AEU232" s="29"/>
      <c r="AEV232" s="29"/>
      <c r="AEW232" s="29"/>
      <c r="AEX232" s="29"/>
      <c r="AEY232" s="29"/>
      <c r="AEZ232" s="29"/>
      <c r="AFA232" s="29"/>
      <c r="AFB232" s="29"/>
      <c r="AFC232" s="29"/>
      <c r="AFD232" s="29"/>
      <c r="AFE232" s="29"/>
      <c r="AFF232" s="29"/>
      <c r="AFG232" s="29"/>
      <c r="AFH232" s="29"/>
      <c r="AFI232" s="29"/>
      <c r="AFJ232" s="29"/>
      <c r="AFK232" s="29"/>
      <c r="AFL232" s="29"/>
      <c r="AFM232" s="29"/>
      <c r="AFN232" s="29"/>
      <c r="AFO232" s="29"/>
      <c r="AFP232" s="29"/>
      <c r="AFQ232" s="29"/>
      <c r="AFR232" s="29"/>
      <c r="AFS232" s="29"/>
      <c r="AFT232" s="29"/>
      <c r="AFU232" s="29"/>
      <c r="AFV232" s="29"/>
      <c r="AFW232" s="29"/>
      <c r="AFX232" s="29"/>
      <c r="AFY232" s="29"/>
      <c r="AFZ232" s="29"/>
      <c r="AGA232" s="29"/>
      <c r="AGB232" s="29"/>
      <c r="AGC232" s="29"/>
      <c r="AGD232" s="29"/>
      <c r="AGE232" s="29"/>
      <c r="AGF232" s="29"/>
      <c r="AGG232" s="29"/>
      <c r="AGH232" s="29"/>
      <c r="AGI232" s="29"/>
      <c r="AGJ232" s="29"/>
      <c r="AGK232" s="29"/>
      <c r="AGL232" s="29"/>
      <c r="AGM232" s="29"/>
      <c r="AGN232" s="29"/>
      <c r="AGO232" s="29"/>
      <c r="AGP232" s="29"/>
      <c r="AGQ232" s="29"/>
      <c r="AGR232" s="29"/>
      <c r="AGS232" s="29"/>
      <c r="AGT232" s="29"/>
      <c r="AGU232" s="29"/>
      <c r="AGV232" s="29"/>
      <c r="AGW232" s="29"/>
      <c r="AGX232" s="29"/>
      <c r="AGY232" s="29"/>
      <c r="AGZ232" s="29"/>
      <c r="AHA232" s="29"/>
      <c r="AHB232" s="29"/>
      <c r="AHC232" s="29"/>
      <c r="AHD232" s="29"/>
      <c r="AHE232" s="29"/>
      <c r="AHF232" s="29"/>
      <c r="AHG232" s="29"/>
      <c r="AHH232" s="29"/>
      <c r="AHI232" s="29"/>
      <c r="AHJ232" s="29"/>
      <c r="AHK232" s="29"/>
      <c r="AHL232" s="29"/>
      <c r="AHM232" s="29"/>
      <c r="AHN232" s="29"/>
      <c r="AHO232" s="29"/>
      <c r="AHP232" s="29"/>
      <c r="AHQ232" s="29"/>
      <c r="AHR232" s="29"/>
      <c r="AHS232" s="29"/>
      <c r="AHT232" s="29"/>
      <c r="AHU232" s="29"/>
      <c r="AHV232" s="29"/>
      <c r="AHW232" s="29"/>
      <c r="AHX232" s="29"/>
      <c r="AHY232" s="29"/>
      <c r="AHZ232" s="29"/>
      <c r="AIA232" s="29"/>
      <c r="AIB232" s="29"/>
      <c r="AIC232" s="29"/>
      <c r="AID232" s="29"/>
      <c r="AIE232" s="29"/>
      <c r="AIF232" s="29"/>
      <c r="AIG232" s="29"/>
      <c r="AIH232" s="29"/>
      <c r="AII232" s="29"/>
      <c r="AIJ232" s="29"/>
      <c r="AIK232" s="29"/>
      <c r="AIL232" s="29"/>
      <c r="AIM232" s="29"/>
      <c r="AIN232" s="29"/>
      <c r="AIO232" s="29"/>
      <c r="AIP232" s="29"/>
      <c r="AIQ232" s="29"/>
      <c r="AIR232" s="29"/>
      <c r="AIS232" s="29"/>
      <c r="AIT232" s="29"/>
      <c r="AIU232" s="29"/>
      <c r="AIV232" s="29"/>
      <c r="AIW232" s="29"/>
      <c r="AIX232" s="29"/>
      <c r="AIY232" s="29"/>
      <c r="AIZ232" s="29"/>
      <c r="AJA232" s="29"/>
      <c r="AJB232" s="29"/>
      <c r="AJC232" s="29"/>
      <c r="AJD232" s="29"/>
      <c r="AJE232" s="29"/>
      <c r="AJF232" s="29"/>
      <c r="AJG232" s="29"/>
      <c r="AJH232" s="29"/>
      <c r="AJI232" s="29"/>
      <c r="AJJ232" s="29"/>
      <c r="AJK232" s="29"/>
      <c r="AJL232" s="29"/>
      <c r="AJM232" s="29"/>
      <c r="AJN232" s="29"/>
      <c r="AJO232" s="29"/>
      <c r="AJP232" s="29"/>
      <c r="AJQ232" s="29"/>
      <c r="AJR232" s="29"/>
      <c r="AJS232" s="29"/>
      <c r="AJT232" s="29"/>
      <c r="AJU232" s="29"/>
      <c r="AJV232" s="29"/>
      <c r="AJW232" s="29"/>
      <c r="AJX232" s="29"/>
      <c r="AJY232" s="29"/>
      <c r="AJZ232" s="29"/>
      <c r="AKA232" s="29"/>
      <c r="AKB232" s="29"/>
      <c r="AKC232" s="29"/>
      <c r="AKD232" s="29"/>
      <c r="AKE232" s="29"/>
      <c r="AKF232" s="29"/>
      <c r="AKG232" s="29"/>
      <c r="AKH232" s="29"/>
      <c r="AKI232" s="29"/>
      <c r="AKJ232" s="29"/>
      <c r="AKK232" s="29"/>
      <c r="AKL232" s="29"/>
      <c r="AKM232" s="29"/>
      <c r="AKN232" s="29"/>
      <c r="AKO232" s="29"/>
      <c r="AKP232" s="29"/>
      <c r="AKQ232" s="29"/>
      <c r="AKR232" s="29"/>
      <c r="AKS232" s="29"/>
      <c r="AKT232" s="29"/>
      <c r="AKU232" s="29"/>
      <c r="AKV232" s="29"/>
      <c r="AKW232" s="29"/>
      <c r="AKX232" s="29"/>
      <c r="AKY232" s="29"/>
      <c r="AKZ232" s="29"/>
      <c r="ALA232" s="29"/>
      <c r="ALB232" s="29"/>
      <c r="ALC232" s="29"/>
      <c r="ALD232" s="29"/>
      <c r="ALE232" s="29"/>
      <c r="ALF232" s="29"/>
      <c r="ALG232" s="29"/>
      <c r="ALH232" s="29"/>
      <c r="ALI232" s="29"/>
      <c r="ALJ232" s="29"/>
      <c r="ALK232" s="29"/>
      <c r="ALL232" s="29"/>
      <c r="ALM232" s="29"/>
      <c r="ALN232" s="29"/>
      <c r="ALO232" s="29"/>
      <c r="ALP232" s="29"/>
      <c r="ALQ232" s="29"/>
      <c r="ALR232" s="29"/>
      <c r="ALS232" s="29"/>
      <c r="ALT232" s="29"/>
      <c r="ALU232" s="29"/>
      <c r="ALV232" s="29"/>
      <c r="ALW232" s="29"/>
      <c r="ALX232" s="29"/>
      <c r="ALY232" s="29"/>
      <c r="ALZ232" s="29"/>
      <c r="AMA232" s="29"/>
      <c r="AMB232" s="29"/>
      <c r="AMC232" s="29"/>
      <c r="AMD232" s="29"/>
      <c r="AME232" s="29"/>
      <c r="AMF232" s="29"/>
      <c r="AMG232" s="29"/>
      <c r="AMH232" s="29"/>
    </row>
    <row r="233" spans="1:1022">
      <c r="A233" s="33" t="s">
        <v>224</v>
      </c>
      <c r="B233" s="34" t="s">
        <v>259</v>
      </c>
      <c r="C233" s="34">
        <v>240</v>
      </c>
      <c r="D233" s="23" t="s">
        <v>218</v>
      </c>
      <c r="E233" s="60">
        <v>400</v>
      </c>
      <c r="F233" s="29">
        <v>400</v>
      </c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  <c r="FY233" s="29"/>
      <c r="FZ233" s="29"/>
      <c r="GA233" s="29"/>
      <c r="GB233" s="29"/>
      <c r="GC233" s="29"/>
      <c r="GD233" s="29"/>
      <c r="GE233" s="29"/>
      <c r="GF233" s="29"/>
      <c r="GG233" s="29"/>
      <c r="GH233" s="29"/>
      <c r="GI233" s="29"/>
      <c r="GJ233" s="29"/>
      <c r="GK233" s="29"/>
      <c r="GL233" s="29"/>
      <c r="GM233" s="29"/>
      <c r="GN233" s="29"/>
      <c r="GO233" s="29"/>
      <c r="GP233" s="29"/>
      <c r="GQ233" s="29"/>
      <c r="GR233" s="29"/>
      <c r="GS233" s="29"/>
      <c r="GT233" s="29"/>
      <c r="GU233" s="29"/>
      <c r="GV233" s="29"/>
      <c r="GW233" s="29"/>
      <c r="GX233" s="29"/>
      <c r="GY233" s="29"/>
      <c r="GZ233" s="29"/>
      <c r="HA233" s="29"/>
      <c r="HB233" s="29"/>
      <c r="HC233" s="29"/>
      <c r="HD233" s="29"/>
      <c r="HE233" s="29"/>
      <c r="HF233" s="29"/>
      <c r="HG233" s="29"/>
      <c r="HH233" s="29"/>
      <c r="HI233" s="29"/>
      <c r="HJ233" s="29"/>
      <c r="HK233" s="29"/>
      <c r="HL233" s="29"/>
      <c r="HM233" s="29"/>
      <c r="HN233" s="29"/>
      <c r="HO233" s="29"/>
      <c r="HP233" s="29"/>
      <c r="HQ233" s="29"/>
      <c r="HR233" s="29"/>
      <c r="HS233" s="29"/>
      <c r="HT233" s="29"/>
      <c r="HU233" s="29"/>
      <c r="HV233" s="29"/>
      <c r="HW233" s="29"/>
      <c r="HX233" s="29"/>
      <c r="HY233" s="29"/>
      <c r="HZ233" s="29"/>
      <c r="IA233" s="29"/>
      <c r="IB233" s="29"/>
      <c r="IC233" s="29"/>
      <c r="ID233" s="29"/>
      <c r="IE233" s="29"/>
      <c r="IF233" s="29"/>
      <c r="IG233" s="29"/>
      <c r="IH233" s="29"/>
      <c r="II233" s="29"/>
      <c r="IJ233" s="29"/>
      <c r="IK233" s="29"/>
      <c r="IL233" s="29"/>
      <c r="IM233" s="29"/>
      <c r="IN233" s="29"/>
      <c r="IO233" s="29"/>
      <c r="IP233" s="29"/>
      <c r="IQ233" s="29"/>
      <c r="IR233" s="29"/>
      <c r="IS233" s="29"/>
      <c r="IT233" s="29"/>
      <c r="IU233" s="29"/>
      <c r="IV233" s="29"/>
      <c r="IW233" s="29"/>
      <c r="IX233" s="29"/>
      <c r="IY233" s="29"/>
      <c r="IZ233" s="29"/>
      <c r="JA233" s="29"/>
      <c r="JB233" s="29"/>
      <c r="JC233" s="29"/>
      <c r="JD233" s="29"/>
      <c r="JE233" s="29"/>
      <c r="JF233" s="29"/>
      <c r="JG233" s="29"/>
      <c r="JH233" s="29"/>
      <c r="JI233" s="29"/>
      <c r="JJ233" s="29"/>
      <c r="JK233" s="29"/>
      <c r="JL233" s="29"/>
      <c r="JM233" s="29"/>
      <c r="JN233" s="29"/>
      <c r="JO233" s="29"/>
      <c r="JP233" s="29"/>
      <c r="JQ233" s="29"/>
      <c r="JR233" s="29"/>
      <c r="JS233" s="29"/>
      <c r="JT233" s="29"/>
      <c r="JU233" s="29"/>
      <c r="JV233" s="29"/>
      <c r="JW233" s="29"/>
      <c r="JX233" s="29"/>
      <c r="JY233" s="29"/>
      <c r="JZ233" s="29"/>
      <c r="KA233" s="29"/>
      <c r="KB233" s="29"/>
      <c r="KC233" s="29"/>
      <c r="KD233" s="29"/>
      <c r="KE233" s="29"/>
      <c r="KF233" s="29"/>
      <c r="KG233" s="29"/>
      <c r="KH233" s="29"/>
      <c r="KI233" s="29"/>
      <c r="KJ233" s="29"/>
      <c r="KK233" s="29"/>
      <c r="KL233" s="29"/>
      <c r="KM233" s="29"/>
      <c r="KN233" s="29"/>
      <c r="KO233" s="29"/>
      <c r="KP233" s="29"/>
      <c r="KQ233" s="29"/>
      <c r="KR233" s="29"/>
      <c r="KS233" s="29"/>
      <c r="KT233" s="29"/>
      <c r="KU233" s="29"/>
      <c r="KV233" s="29"/>
      <c r="KW233" s="29"/>
      <c r="KX233" s="29"/>
      <c r="KY233" s="29"/>
      <c r="KZ233" s="29"/>
      <c r="LA233" s="29"/>
      <c r="LB233" s="29"/>
      <c r="LC233" s="29"/>
      <c r="LD233" s="29"/>
      <c r="LE233" s="29"/>
      <c r="LF233" s="29"/>
      <c r="LG233" s="29"/>
      <c r="LH233" s="29"/>
      <c r="LI233" s="29"/>
      <c r="LJ233" s="29"/>
      <c r="LK233" s="29"/>
      <c r="LL233" s="29"/>
      <c r="LM233" s="29"/>
      <c r="LN233" s="29"/>
      <c r="LO233" s="29"/>
      <c r="LP233" s="29"/>
      <c r="LQ233" s="29"/>
      <c r="LR233" s="29"/>
      <c r="LS233" s="29"/>
      <c r="LT233" s="29"/>
      <c r="LU233" s="29"/>
      <c r="LV233" s="29"/>
      <c r="LW233" s="29"/>
      <c r="LX233" s="29"/>
      <c r="LY233" s="29"/>
      <c r="LZ233" s="29"/>
      <c r="MA233" s="29"/>
      <c r="MB233" s="29"/>
      <c r="MC233" s="29"/>
      <c r="MD233" s="29"/>
      <c r="ME233" s="29"/>
      <c r="MF233" s="29"/>
      <c r="MG233" s="29"/>
      <c r="MH233" s="29"/>
      <c r="MI233" s="29"/>
      <c r="MJ233" s="29"/>
      <c r="MK233" s="29"/>
      <c r="ML233" s="29"/>
      <c r="MM233" s="29"/>
      <c r="MN233" s="29"/>
      <c r="MO233" s="29"/>
      <c r="MP233" s="29"/>
      <c r="MQ233" s="29"/>
      <c r="MR233" s="29"/>
      <c r="MS233" s="29"/>
      <c r="MT233" s="29"/>
      <c r="MU233" s="29"/>
      <c r="MV233" s="29"/>
      <c r="MW233" s="29"/>
      <c r="MX233" s="29"/>
      <c r="MY233" s="29"/>
      <c r="MZ233" s="29"/>
      <c r="NA233" s="29"/>
      <c r="NB233" s="29"/>
      <c r="NC233" s="29"/>
      <c r="ND233" s="29"/>
      <c r="NE233" s="29"/>
      <c r="NF233" s="29"/>
      <c r="NG233" s="29"/>
      <c r="NH233" s="29"/>
      <c r="NI233" s="29"/>
      <c r="NJ233" s="29"/>
      <c r="NK233" s="29"/>
      <c r="NL233" s="29"/>
      <c r="NM233" s="29"/>
      <c r="NN233" s="29"/>
      <c r="NO233" s="29"/>
      <c r="NP233" s="29"/>
      <c r="NQ233" s="29"/>
      <c r="NR233" s="29"/>
      <c r="NS233" s="29"/>
      <c r="NT233" s="29"/>
      <c r="NU233" s="29"/>
      <c r="NV233" s="29"/>
      <c r="NW233" s="29"/>
      <c r="NX233" s="29"/>
      <c r="NY233" s="29"/>
      <c r="NZ233" s="29"/>
      <c r="OA233" s="29"/>
      <c r="OB233" s="29"/>
      <c r="OC233" s="29"/>
      <c r="OD233" s="29"/>
      <c r="OE233" s="29"/>
      <c r="OF233" s="29"/>
      <c r="OG233" s="29"/>
      <c r="OH233" s="29"/>
      <c r="OI233" s="29"/>
      <c r="OJ233" s="29"/>
      <c r="OK233" s="29"/>
      <c r="OL233" s="29"/>
      <c r="OM233" s="29"/>
      <c r="ON233" s="29"/>
      <c r="OO233" s="29"/>
      <c r="OP233" s="29"/>
      <c r="OQ233" s="29"/>
      <c r="OR233" s="29"/>
      <c r="OS233" s="29"/>
      <c r="OT233" s="29"/>
      <c r="OU233" s="29"/>
      <c r="OV233" s="29"/>
      <c r="OW233" s="29"/>
      <c r="OX233" s="29"/>
      <c r="OY233" s="29"/>
      <c r="OZ233" s="29"/>
      <c r="PA233" s="29"/>
      <c r="PB233" s="29"/>
      <c r="PC233" s="29"/>
      <c r="PD233" s="29"/>
      <c r="PE233" s="29"/>
      <c r="PF233" s="29"/>
      <c r="PG233" s="29"/>
      <c r="PH233" s="29"/>
      <c r="PI233" s="29"/>
      <c r="PJ233" s="29"/>
      <c r="PK233" s="29"/>
      <c r="PL233" s="29"/>
      <c r="PM233" s="29"/>
      <c r="PN233" s="29"/>
      <c r="PO233" s="29"/>
      <c r="PP233" s="29"/>
      <c r="PQ233" s="29"/>
      <c r="PR233" s="29"/>
      <c r="PS233" s="29"/>
      <c r="PT233" s="29"/>
      <c r="PU233" s="29"/>
      <c r="PV233" s="29"/>
      <c r="PW233" s="29"/>
      <c r="PX233" s="29"/>
      <c r="PY233" s="29"/>
      <c r="PZ233" s="29"/>
      <c r="QA233" s="29"/>
      <c r="QB233" s="29"/>
      <c r="QC233" s="29"/>
      <c r="QD233" s="29"/>
      <c r="QE233" s="29"/>
      <c r="QF233" s="29"/>
      <c r="QG233" s="29"/>
      <c r="QH233" s="29"/>
      <c r="QI233" s="29"/>
      <c r="QJ233" s="29"/>
      <c r="QK233" s="29"/>
      <c r="QL233" s="29"/>
      <c r="QM233" s="29"/>
      <c r="QN233" s="29"/>
      <c r="QO233" s="29"/>
      <c r="QP233" s="29"/>
      <c r="QQ233" s="29"/>
      <c r="QR233" s="29"/>
      <c r="QS233" s="29"/>
      <c r="QT233" s="29"/>
      <c r="QU233" s="29"/>
      <c r="QV233" s="29"/>
      <c r="QW233" s="29"/>
      <c r="QX233" s="29"/>
      <c r="QY233" s="29"/>
      <c r="QZ233" s="29"/>
      <c r="RA233" s="29"/>
      <c r="RB233" s="29"/>
      <c r="RC233" s="29"/>
      <c r="RD233" s="29"/>
      <c r="RE233" s="29"/>
      <c r="RF233" s="29"/>
      <c r="RG233" s="29"/>
      <c r="RH233" s="29"/>
      <c r="RI233" s="29"/>
      <c r="RJ233" s="29"/>
      <c r="RK233" s="29"/>
      <c r="RL233" s="29"/>
      <c r="RM233" s="29"/>
      <c r="RN233" s="29"/>
      <c r="RO233" s="29"/>
      <c r="RP233" s="29"/>
      <c r="RQ233" s="29"/>
      <c r="RR233" s="29"/>
      <c r="RS233" s="29"/>
      <c r="RT233" s="29"/>
      <c r="RU233" s="29"/>
      <c r="RV233" s="29"/>
      <c r="RW233" s="29"/>
      <c r="RX233" s="29"/>
      <c r="RY233" s="29"/>
      <c r="RZ233" s="29"/>
      <c r="SA233" s="29"/>
      <c r="SB233" s="29"/>
      <c r="SC233" s="29"/>
      <c r="SD233" s="29"/>
      <c r="SE233" s="29"/>
      <c r="SF233" s="29"/>
      <c r="SG233" s="29"/>
      <c r="SH233" s="29"/>
      <c r="SI233" s="29"/>
      <c r="SJ233" s="29"/>
      <c r="SK233" s="29"/>
      <c r="SL233" s="29"/>
      <c r="SM233" s="29"/>
      <c r="SN233" s="29"/>
      <c r="SO233" s="29"/>
      <c r="SP233" s="29"/>
      <c r="SQ233" s="29"/>
      <c r="SR233" s="29"/>
      <c r="SS233" s="29"/>
      <c r="ST233" s="29"/>
      <c r="SU233" s="29"/>
      <c r="SV233" s="29"/>
      <c r="SW233" s="29"/>
      <c r="SX233" s="29"/>
      <c r="SY233" s="29"/>
      <c r="SZ233" s="29"/>
      <c r="TA233" s="29"/>
      <c r="TB233" s="29"/>
      <c r="TC233" s="29"/>
      <c r="TD233" s="29"/>
      <c r="TE233" s="29"/>
      <c r="TF233" s="29"/>
      <c r="TG233" s="29"/>
      <c r="TH233" s="29"/>
      <c r="TI233" s="29"/>
      <c r="TJ233" s="29"/>
      <c r="TK233" s="29"/>
      <c r="TL233" s="29"/>
      <c r="TM233" s="29"/>
      <c r="TN233" s="29"/>
      <c r="TO233" s="29"/>
      <c r="TP233" s="29"/>
      <c r="TQ233" s="29"/>
      <c r="TR233" s="29"/>
      <c r="TS233" s="29"/>
      <c r="TT233" s="29"/>
      <c r="TU233" s="29"/>
      <c r="TV233" s="29"/>
      <c r="TW233" s="29"/>
      <c r="TX233" s="29"/>
      <c r="TY233" s="29"/>
      <c r="TZ233" s="29"/>
      <c r="UA233" s="29"/>
      <c r="UB233" s="29"/>
      <c r="UC233" s="29"/>
      <c r="UD233" s="29"/>
      <c r="UE233" s="29"/>
      <c r="UF233" s="29"/>
      <c r="UG233" s="29"/>
      <c r="UH233" s="29"/>
      <c r="UI233" s="29"/>
      <c r="UJ233" s="29"/>
      <c r="UK233" s="29"/>
      <c r="UL233" s="29"/>
      <c r="UM233" s="29"/>
      <c r="UN233" s="29"/>
      <c r="UO233" s="29"/>
      <c r="UP233" s="29"/>
      <c r="UQ233" s="29"/>
      <c r="UR233" s="29"/>
      <c r="US233" s="29"/>
      <c r="UT233" s="29"/>
      <c r="UU233" s="29"/>
      <c r="UV233" s="29"/>
      <c r="UW233" s="29"/>
      <c r="UX233" s="29"/>
      <c r="UY233" s="29"/>
      <c r="UZ233" s="29"/>
      <c r="VA233" s="29"/>
      <c r="VB233" s="29"/>
      <c r="VC233" s="29"/>
      <c r="VD233" s="29"/>
      <c r="VE233" s="29"/>
      <c r="VF233" s="29"/>
      <c r="VG233" s="29"/>
      <c r="VH233" s="29"/>
      <c r="VI233" s="29"/>
      <c r="VJ233" s="29"/>
      <c r="VK233" s="29"/>
      <c r="VL233" s="29"/>
      <c r="VM233" s="29"/>
      <c r="VN233" s="29"/>
      <c r="VO233" s="29"/>
      <c r="VP233" s="29"/>
      <c r="VQ233" s="29"/>
      <c r="VR233" s="29"/>
      <c r="VS233" s="29"/>
      <c r="VT233" s="29"/>
      <c r="VU233" s="29"/>
      <c r="VV233" s="29"/>
      <c r="VW233" s="29"/>
      <c r="VX233" s="29"/>
      <c r="VY233" s="29"/>
      <c r="VZ233" s="29"/>
      <c r="WA233" s="29"/>
      <c r="WB233" s="29"/>
      <c r="WC233" s="29"/>
      <c r="WD233" s="29"/>
      <c r="WE233" s="29"/>
      <c r="WF233" s="29"/>
      <c r="WG233" s="29"/>
      <c r="WH233" s="29"/>
      <c r="WI233" s="29"/>
      <c r="WJ233" s="29"/>
      <c r="WK233" s="29"/>
      <c r="WL233" s="29"/>
      <c r="WM233" s="29"/>
      <c r="WN233" s="29"/>
      <c r="WO233" s="29"/>
      <c r="WP233" s="29"/>
      <c r="WQ233" s="29"/>
      <c r="WR233" s="29"/>
      <c r="WS233" s="29"/>
      <c r="WT233" s="29"/>
      <c r="WU233" s="29"/>
      <c r="WV233" s="29"/>
      <c r="WW233" s="29"/>
      <c r="WX233" s="29"/>
      <c r="WY233" s="29"/>
      <c r="WZ233" s="29"/>
      <c r="XA233" s="29"/>
      <c r="XB233" s="29"/>
      <c r="XC233" s="29"/>
      <c r="XD233" s="29"/>
      <c r="XE233" s="29"/>
      <c r="XF233" s="29"/>
      <c r="XG233" s="29"/>
      <c r="XH233" s="29"/>
      <c r="XI233" s="29"/>
      <c r="XJ233" s="29"/>
      <c r="XK233" s="29"/>
      <c r="XL233" s="29"/>
      <c r="XM233" s="29"/>
      <c r="XN233" s="29"/>
      <c r="XO233" s="29"/>
      <c r="XP233" s="29"/>
      <c r="XQ233" s="29"/>
      <c r="XR233" s="29"/>
      <c r="XS233" s="29"/>
      <c r="XT233" s="29"/>
      <c r="XU233" s="29"/>
      <c r="XV233" s="29"/>
      <c r="XW233" s="29"/>
      <c r="XX233" s="29"/>
      <c r="XY233" s="29"/>
      <c r="XZ233" s="29"/>
      <c r="YA233" s="29"/>
      <c r="YB233" s="29"/>
      <c r="YC233" s="29"/>
      <c r="YD233" s="29"/>
      <c r="YE233" s="29"/>
      <c r="YF233" s="29"/>
      <c r="YG233" s="29"/>
      <c r="YH233" s="29"/>
      <c r="YI233" s="29"/>
      <c r="YJ233" s="29"/>
      <c r="YK233" s="29"/>
      <c r="YL233" s="29"/>
      <c r="YM233" s="29"/>
      <c r="YN233" s="29"/>
      <c r="YO233" s="29"/>
      <c r="YP233" s="29"/>
      <c r="YQ233" s="29"/>
      <c r="YR233" s="29"/>
      <c r="YS233" s="29"/>
      <c r="YT233" s="29"/>
      <c r="YU233" s="29"/>
      <c r="YV233" s="29"/>
      <c r="YW233" s="29"/>
      <c r="YX233" s="29"/>
      <c r="YY233" s="29"/>
      <c r="YZ233" s="29"/>
      <c r="ZA233" s="29"/>
      <c r="ZB233" s="29"/>
      <c r="ZC233" s="29"/>
      <c r="ZD233" s="29"/>
      <c r="ZE233" s="29"/>
      <c r="ZF233" s="29"/>
      <c r="ZG233" s="29"/>
      <c r="ZH233" s="29"/>
      <c r="ZI233" s="29"/>
      <c r="ZJ233" s="29"/>
      <c r="ZK233" s="29"/>
      <c r="ZL233" s="29"/>
      <c r="ZM233" s="29"/>
      <c r="ZN233" s="29"/>
      <c r="ZO233" s="29"/>
      <c r="ZP233" s="29"/>
      <c r="ZQ233" s="29"/>
      <c r="ZR233" s="29"/>
      <c r="ZS233" s="29"/>
      <c r="ZT233" s="29"/>
      <c r="ZU233" s="29"/>
      <c r="ZV233" s="29"/>
      <c r="ZW233" s="29"/>
      <c r="ZX233" s="29"/>
      <c r="ZY233" s="29"/>
      <c r="ZZ233" s="29"/>
      <c r="AAA233" s="29"/>
      <c r="AAB233" s="29"/>
      <c r="AAC233" s="29"/>
      <c r="AAD233" s="29"/>
      <c r="AAE233" s="29"/>
      <c r="AAF233" s="29"/>
      <c r="AAG233" s="29"/>
      <c r="AAH233" s="29"/>
      <c r="AAI233" s="29"/>
      <c r="AAJ233" s="29"/>
      <c r="AAK233" s="29"/>
      <c r="AAL233" s="29"/>
      <c r="AAM233" s="29"/>
      <c r="AAN233" s="29"/>
      <c r="AAO233" s="29"/>
      <c r="AAP233" s="29"/>
      <c r="AAQ233" s="29"/>
      <c r="AAR233" s="29"/>
      <c r="AAS233" s="29"/>
      <c r="AAT233" s="29"/>
      <c r="AAU233" s="29"/>
      <c r="AAV233" s="29"/>
      <c r="AAW233" s="29"/>
      <c r="AAX233" s="29"/>
      <c r="AAY233" s="29"/>
      <c r="AAZ233" s="29"/>
      <c r="ABA233" s="29"/>
      <c r="ABB233" s="29"/>
      <c r="ABC233" s="29"/>
      <c r="ABD233" s="29"/>
      <c r="ABE233" s="29"/>
      <c r="ABF233" s="29"/>
      <c r="ABG233" s="29"/>
      <c r="ABH233" s="29"/>
      <c r="ABI233" s="29"/>
      <c r="ABJ233" s="29"/>
      <c r="ABK233" s="29"/>
      <c r="ABL233" s="29"/>
      <c r="ABM233" s="29"/>
      <c r="ABN233" s="29"/>
      <c r="ABO233" s="29"/>
      <c r="ABP233" s="29"/>
      <c r="ABQ233" s="29"/>
      <c r="ABR233" s="29"/>
      <c r="ABS233" s="29"/>
      <c r="ABT233" s="29"/>
      <c r="ABU233" s="29"/>
      <c r="ABV233" s="29"/>
      <c r="ABW233" s="29"/>
      <c r="ABX233" s="29"/>
      <c r="ABY233" s="29"/>
      <c r="ABZ233" s="29"/>
      <c r="ACA233" s="29"/>
      <c r="ACB233" s="29"/>
      <c r="ACC233" s="29"/>
      <c r="ACD233" s="29"/>
      <c r="ACE233" s="29"/>
      <c r="ACF233" s="29"/>
      <c r="ACG233" s="29"/>
      <c r="ACH233" s="29"/>
      <c r="ACI233" s="29"/>
      <c r="ACJ233" s="29"/>
      <c r="ACK233" s="29"/>
      <c r="ACL233" s="29"/>
      <c r="ACM233" s="29"/>
      <c r="ACN233" s="29"/>
      <c r="ACO233" s="29"/>
      <c r="ACP233" s="29"/>
      <c r="ACQ233" s="29"/>
      <c r="ACR233" s="29"/>
      <c r="ACS233" s="29"/>
      <c r="ACT233" s="29"/>
      <c r="ACU233" s="29"/>
      <c r="ACV233" s="29"/>
      <c r="ACW233" s="29"/>
      <c r="ACX233" s="29"/>
      <c r="ACY233" s="29"/>
      <c r="ACZ233" s="29"/>
      <c r="ADA233" s="29"/>
      <c r="ADB233" s="29"/>
      <c r="ADC233" s="29"/>
      <c r="ADD233" s="29"/>
      <c r="ADE233" s="29"/>
      <c r="ADF233" s="29"/>
      <c r="ADG233" s="29"/>
      <c r="ADH233" s="29"/>
      <c r="ADI233" s="29"/>
      <c r="ADJ233" s="29"/>
      <c r="ADK233" s="29"/>
      <c r="ADL233" s="29"/>
      <c r="ADM233" s="29"/>
      <c r="ADN233" s="29"/>
      <c r="ADO233" s="29"/>
      <c r="ADP233" s="29"/>
      <c r="ADQ233" s="29"/>
      <c r="ADR233" s="29"/>
      <c r="ADS233" s="29"/>
      <c r="ADT233" s="29"/>
      <c r="ADU233" s="29"/>
      <c r="ADV233" s="29"/>
      <c r="ADW233" s="29"/>
      <c r="ADX233" s="29"/>
      <c r="ADY233" s="29"/>
      <c r="ADZ233" s="29"/>
      <c r="AEA233" s="29"/>
      <c r="AEB233" s="29"/>
      <c r="AEC233" s="29"/>
      <c r="AED233" s="29"/>
      <c r="AEE233" s="29"/>
      <c r="AEF233" s="29"/>
      <c r="AEG233" s="29"/>
      <c r="AEH233" s="29"/>
      <c r="AEI233" s="29"/>
      <c r="AEJ233" s="29"/>
      <c r="AEK233" s="29"/>
      <c r="AEL233" s="29"/>
      <c r="AEM233" s="29"/>
      <c r="AEN233" s="29"/>
      <c r="AEO233" s="29"/>
      <c r="AEP233" s="29"/>
      <c r="AEQ233" s="29"/>
      <c r="AER233" s="29"/>
      <c r="AES233" s="29"/>
      <c r="AET233" s="29"/>
      <c r="AEU233" s="29"/>
      <c r="AEV233" s="29"/>
      <c r="AEW233" s="29"/>
      <c r="AEX233" s="29"/>
      <c r="AEY233" s="29"/>
      <c r="AEZ233" s="29"/>
      <c r="AFA233" s="29"/>
      <c r="AFB233" s="29"/>
      <c r="AFC233" s="29"/>
      <c r="AFD233" s="29"/>
      <c r="AFE233" s="29"/>
      <c r="AFF233" s="29"/>
      <c r="AFG233" s="29"/>
      <c r="AFH233" s="29"/>
      <c r="AFI233" s="29"/>
      <c r="AFJ233" s="29"/>
      <c r="AFK233" s="29"/>
      <c r="AFL233" s="29"/>
      <c r="AFM233" s="29"/>
      <c r="AFN233" s="29"/>
      <c r="AFO233" s="29"/>
      <c r="AFP233" s="29"/>
      <c r="AFQ233" s="29"/>
      <c r="AFR233" s="29"/>
      <c r="AFS233" s="29"/>
      <c r="AFT233" s="29"/>
      <c r="AFU233" s="29"/>
      <c r="AFV233" s="29"/>
      <c r="AFW233" s="29"/>
      <c r="AFX233" s="29"/>
      <c r="AFY233" s="29"/>
      <c r="AFZ233" s="29"/>
      <c r="AGA233" s="29"/>
      <c r="AGB233" s="29"/>
      <c r="AGC233" s="29"/>
      <c r="AGD233" s="29"/>
      <c r="AGE233" s="29"/>
      <c r="AGF233" s="29"/>
      <c r="AGG233" s="29"/>
      <c r="AGH233" s="29"/>
      <c r="AGI233" s="29"/>
      <c r="AGJ233" s="29"/>
      <c r="AGK233" s="29"/>
      <c r="AGL233" s="29"/>
      <c r="AGM233" s="29"/>
      <c r="AGN233" s="29"/>
      <c r="AGO233" s="29"/>
      <c r="AGP233" s="29"/>
      <c r="AGQ233" s="29"/>
      <c r="AGR233" s="29"/>
      <c r="AGS233" s="29"/>
      <c r="AGT233" s="29"/>
      <c r="AGU233" s="29"/>
      <c r="AGV233" s="29"/>
      <c r="AGW233" s="29"/>
      <c r="AGX233" s="29"/>
      <c r="AGY233" s="29"/>
      <c r="AGZ233" s="29"/>
      <c r="AHA233" s="29"/>
      <c r="AHB233" s="29"/>
      <c r="AHC233" s="29"/>
      <c r="AHD233" s="29"/>
      <c r="AHE233" s="29"/>
      <c r="AHF233" s="29"/>
      <c r="AHG233" s="29"/>
      <c r="AHH233" s="29"/>
      <c r="AHI233" s="29"/>
      <c r="AHJ233" s="29"/>
      <c r="AHK233" s="29"/>
      <c r="AHL233" s="29"/>
      <c r="AHM233" s="29"/>
      <c r="AHN233" s="29"/>
      <c r="AHO233" s="29"/>
      <c r="AHP233" s="29"/>
      <c r="AHQ233" s="29"/>
      <c r="AHR233" s="29"/>
      <c r="AHS233" s="29"/>
      <c r="AHT233" s="29"/>
      <c r="AHU233" s="29"/>
      <c r="AHV233" s="29"/>
      <c r="AHW233" s="29"/>
      <c r="AHX233" s="29"/>
      <c r="AHY233" s="29"/>
      <c r="AHZ233" s="29"/>
      <c r="AIA233" s="29"/>
      <c r="AIB233" s="29"/>
      <c r="AIC233" s="29"/>
      <c r="AID233" s="29"/>
      <c r="AIE233" s="29"/>
      <c r="AIF233" s="29"/>
      <c r="AIG233" s="29"/>
      <c r="AIH233" s="29"/>
      <c r="AII233" s="29"/>
      <c r="AIJ233" s="29"/>
      <c r="AIK233" s="29"/>
      <c r="AIL233" s="29"/>
      <c r="AIM233" s="29"/>
      <c r="AIN233" s="29"/>
      <c r="AIO233" s="29"/>
      <c r="AIP233" s="29"/>
      <c r="AIQ233" s="29"/>
      <c r="AIR233" s="29"/>
      <c r="AIS233" s="29"/>
      <c r="AIT233" s="29"/>
      <c r="AIU233" s="29"/>
      <c r="AIV233" s="29"/>
      <c r="AIW233" s="29"/>
      <c r="AIX233" s="29"/>
      <c r="AIY233" s="29"/>
      <c r="AIZ233" s="29"/>
      <c r="AJA233" s="29"/>
      <c r="AJB233" s="29"/>
      <c r="AJC233" s="29"/>
      <c r="AJD233" s="29"/>
      <c r="AJE233" s="29"/>
      <c r="AJF233" s="29"/>
      <c r="AJG233" s="29"/>
      <c r="AJH233" s="29"/>
      <c r="AJI233" s="29"/>
      <c r="AJJ233" s="29"/>
      <c r="AJK233" s="29"/>
      <c r="AJL233" s="29"/>
      <c r="AJM233" s="29"/>
      <c r="AJN233" s="29"/>
      <c r="AJO233" s="29"/>
      <c r="AJP233" s="29"/>
      <c r="AJQ233" s="29"/>
      <c r="AJR233" s="29"/>
      <c r="AJS233" s="29"/>
      <c r="AJT233" s="29"/>
      <c r="AJU233" s="29"/>
      <c r="AJV233" s="29"/>
      <c r="AJW233" s="29"/>
      <c r="AJX233" s="29"/>
      <c r="AJY233" s="29"/>
      <c r="AJZ233" s="29"/>
      <c r="AKA233" s="29"/>
      <c r="AKB233" s="29"/>
      <c r="AKC233" s="29"/>
      <c r="AKD233" s="29"/>
      <c r="AKE233" s="29"/>
      <c r="AKF233" s="29"/>
      <c r="AKG233" s="29"/>
      <c r="AKH233" s="29"/>
      <c r="AKI233" s="29"/>
      <c r="AKJ233" s="29"/>
      <c r="AKK233" s="29"/>
      <c r="AKL233" s="29"/>
      <c r="AKM233" s="29"/>
      <c r="AKN233" s="29"/>
      <c r="AKO233" s="29"/>
      <c r="AKP233" s="29"/>
      <c r="AKQ233" s="29"/>
      <c r="AKR233" s="29"/>
      <c r="AKS233" s="29"/>
      <c r="AKT233" s="29"/>
      <c r="AKU233" s="29"/>
      <c r="AKV233" s="29"/>
      <c r="AKW233" s="29"/>
      <c r="AKX233" s="29"/>
      <c r="AKY233" s="29"/>
      <c r="AKZ233" s="29"/>
      <c r="ALA233" s="29"/>
      <c r="ALB233" s="29"/>
      <c r="ALC233" s="29"/>
      <c r="ALD233" s="29"/>
      <c r="ALE233" s="29"/>
      <c r="ALF233" s="29"/>
      <c r="ALG233" s="29"/>
      <c r="ALH233" s="29"/>
      <c r="ALI233" s="29"/>
      <c r="ALJ233" s="29"/>
      <c r="ALK233" s="29"/>
      <c r="ALL233" s="29"/>
      <c r="ALM233" s="29"/>
      <c r="ALN233" s="29"/>
      <c r="ALO233" s="29"/>
      <c r="ALP233" s="29"/>
      <c r="ALQ233" s="29"/>
      <c r="ALR233" s="29"/>
      <c r="ALS233" s="29"/>
      <c r="ALT233" s="29"/>
      <c r="ALU233" s="29"/>
      <c r="ALV233" s="29"/>
      <c r="ALW233" s="29"/>
      <c r="ALX233" s="29"/>
      <c r="ALY233" s="29"/>
      <c r="ALZ233" s="29"/>
      <c r="AMA233" s="29"/>
      <c r="AMB233" s="29"/>
      <c r="AMC233" s="29"/>
      <c r="AMD233" s="29"/>
      <c r="AME233" s="29"/>
      <c r="AMF233" s="29"/>
      <c r="AMG233" s="29"/>
      <c r="AMH233" s="29"/>
    </row>
    <row r="234" spans="1:1022">
      <c r="A234" s="16" t="s">
        <v>228</v>
      </c>
      <c r="B234" s="20" t="s">
        <v>229</v>
      </c>
      <c r="C234" s="20"/>
      <c r="D234" s="23"/>
      <c r="E234" s="21">
        <f>E235</f>
        <v>1515</v>
      </c>
    </row>
    <row r="235" spans="1:1022">
      <c r="A235" s="22" t="s">
        <v>20</v>
      </c>
      <c r="B235" s="20" t="s">
        <v>229</v>
      </c>
      <c r="C235" s="20">
        <v>240</v>
      </c>
      <c r="D235" s="20"/>
      <c r="E235" s="21">
        <f>E236+E238</f>
        <v>1515</v>
      </c>
    </row>
    <row r="236" spans="1:1022">
      <c r="A236" s="22" t="s">
        <v>51</v>
      </c>
      <c r="B236" s="20" t="s">
        <v>229</v>
      </c>
      <c r="C236" s="20">
        <v>240</v>
      </c>
      <c r="D236" s="23" t="s">
        <v>64</v>
      </c>
      <c r="E236" s="21">
        <v>1475</v>
      </c>
    </row>
    <row r="237" spans="1:1022">
      <c r="A237" s="22" t="s">
        <v>230</v>
      </c>
      <c r="B237" s="20" t="s">
        <v>229</v>
      </c>
      <c r="C237" s="20">
        <v>850</v>
      </c>
      <c r="D237" s="23"/>
      <c r="E237" s="21">
        <f>E238</f>
        <v>40</v>
      </c>
    </row>
    <row r="238" spans="1:1022">
      <c r="A238" s="22" t="s">
        <v>51</v>
      </c>
      <c r="B238" s="20" t="s">
        <v>229</v>
      </c>
      <c r="C238" s="20">
        <v>850</v>
      </c>
      <c r="D238" s="23" t="s">
        <v>64</v>
      </c>
      <c r="E238" s="21">
        <v>40</v>
      </c>
    </row>
    <row r="239" spans="1:1022" hidden="1">
      <c r="A239" s="22" t="s">
        <v>231</v>
      </c>
      <c r="B239" s="20" t="s">
        <v>232</v>
      </c>
      <c r="C239" s="20"/>
      <c r="D239" s="23"/>
      <c r="E239" s="21"/>
    </row>
    <row r="240" spans="1:1022" hidden="1">
      <c r="A240" s="22" t="s">
        <v>20</v>
      </c>
      <c r="B240" s="20" t="s">
        <v>232</v>
      </c>
      <c r="C240" s="20">
        <v>240</v>
      </c>
      <c r="D240" s="23"/>
      <c r="E240" s="21"/>
    </row>
    <row r="241" spans="1:6" hidden="1">
      <c r="A241" s="22" t="s">
        <v>51</v>
      </c>
      <c r="B241" s="20" t="s">
        <v>232</v>
      </c>
      <c r="C241" s="20">
        <v>240</v>
      </c>
      <c r="D241" s="23" t="s">
        <v>64</v>
      </c>
      <c r="E241" s="21"/>
    </row>
    <row r="242" spans="1:6" ht="54" hidden="1">
      <c r="A242" s="16" t="s">
        <v>24</v>
      </c>
      <c r="B242" s="20" t="s">
        <v>233</v>
      </c>
      <c r="C242" s="20"/>
      <c r="D242" s="23"/>
      <c r="E242" s="21"/>
    </row>
    <row r="243" spans="1:6" hidden="1">
      <c r="A243" s="22" t="s">
        <v>20</v>
      </c>
      <c r="B243" s="20" t="s">
        <v>233</v>
      </c>
      <c r="C243" s="20">
        <v>240</v>
      </c>
      <c r="D243" s="23"/>
      <c r="E243" s="21"/>
    </row>
    <row r="244" spans="1:6" hidden="1">
      <c r="A244" s="22" t="s">
        <v>51</v>
      </c>
      <c r="B244" s="20" t="s">
        <v>233</v>
      </c>
      <c r="C244" s="20">
        <v>240</v>
      </c>
      <c r="D244" s="23" t="s">
        <v>64</v>
      </c>
      <c r="E244" s="21"/>
    </row>
    <row r="245" spans="1:6" ht="54" hidden="1">
      <c r="A245" s="16" t="s">
        <v>24</v>
      </c>
      <c r="B245" s="20" t="s">
        <v>233</v>
      </c>
      <c r="C245" s="20">
        <v>240</v>
      </c>
      <c r="D245" s="23"/>
      <c r="E245" s="21"/>
    </row>
    <row r="246" spans="1:6" hidden="1">
      <c r="A246" s="22" t="s">
        <v>20</v>
      </c>
      <c r="B246" s="20" t="s">
        <v>234</v>
      </c>
      <c r="C246" s="20">
        <v>240</v>
      </c>
      <c r="D246" s="23" t="s">
        <v>64</v>
      </c>
      <c r="E246" s="21"/>
    </row>
    <row r="247" spans="1:6">
      <c r="A247" s="22" t="s">
        <v>235</v>
      </c>
      <c r="B247" s="20" t="s">
        <v>236</v>
      </c>
      <c r="C247" s="20"/>
      <c r="D247" s="23"/>
      <c r="E247" s="21">
        <f>E248</f>
        <v>362.3</v>
      </c>
    </row>
    <row r="248" spans="1:6">
      <c r="A248" s="16" t="s">
        <v>59</v>
      </c>
      <c r="B248" s="20" t="s">
        <v>236</v>
      </c>
      <c r="C248" s="20">
        <v>320</v>
      </c>
      <c r="D248" s="20"/>
      <c r="E248" s="21">
        <f>E249</f>
        <v>362.3</v>
      </c>
    </row>
    <row r="249" spans="1:6">
      <c r="A249" s="16" t="s">
        <v>237</v>
      </c>
      <c r="B249" s="20" t="s">
        <v>236</v>
      </c>
      <c r="C249" s="20">
        <v>320</v>
      </c>
      <c r="D249" s="20">
        <v>1001</v>
      </c>
      <c r="E249" s="21">
        <v>362.3</v>
      </c>
      <c r="F249" s="1">
        <v>2.2999999999999998</v>
      </c>
    </row>
    <row r="250" spans="1:6" hidden="1">
      <c r="A250" s="16" t="s">
        <v>238</v>
      </c>
      <c r="B250" s="20" t="s">
        <v>239</v>
      </c>
      <c r="C250" s="20">
        <v>610</v>
      </c>
      <c r="D250" s="20"/>
      <c r="E250" s="21"/>
    </row>
    <row r="251" spans="1:6" hidden="1">
      <c r="A251" s="16"/>
      <c r="B251" s="20"/>
      <c r="C251" s="20"/>
      <c r="D251" s="20"/>
      <c r="E251" s="21"/>
    </row>
    <row r="252" spans="1:6" hidden="1">
      <c r="A252" s="16" t="s">
        <v>120</v>
      </c>
      <c r="B252" s="20" t="s">
        <v>240</v>
      </c>
      <c r="C252" s="20"/>
      <c r="D252" s="20"/>
      <c r="E252" s="21"/>
    </row>
    <row r="253" spans="1:6" ht="36">
      <c r="A253" s="16" t="s">
        <v>118</v>
      </c>
      <c r="B253" s="20" t="s">
        <v>240</v>
      </c>
      <c r="C253" s="20"/>
      <c r="D253" s="20"/>
      <c r="E253" s="21">
        <f>E254</f>
        <v>1692.8</v>
      </c>
    </row>
    <row r="254" spans="1:6">
      <c r="A254" s="16" t="s">
        <v>120</v>
      </c>
      <c r="B254" s="20" t="s">
        <v>240</v>
      </c>
      <c r="C254" s="20">
        <v>610</v>
      </c>
      <c r="D254" s="20"/>
      <c r="E254" s="21">
        <f>E255</f>
        <v>1692.8</v>
      </c>
    </row>
    <row r="255" spans="1:6">
      <c r="A255" s="16" t="s">
        <v>241</v>
      </c>
      <c r="B255" s="20" t="s">
        <v>240</v>
      </c>
      <c r="C255" s="20">
        <v>610</v>
      </c>
      <c r="D255" s="20">
        <v>1101</v>
      </c>
      <c r="E255" s="21">
        <v>1692.8</v>
      </c>
    </row>
    <row r="256" spans="1:6">
      <c r="A256" s="13" t="s">
        <v>242</v>
      </c>
      <c r="B256" s="38"/>
      <c r="C256" s="38"/>
      <c r="D256" s="38"/>
      <c r="E256" s="42">
        <f>E12+E29+E60+E65+E76+E81+E88+E104+E109+E124+E131+E139+E150+E168+E198</f>
        <v>17269.399999999998</v>
      </c>
    </row>
  </sheetData>
  <autoFilter ref="A11:E256"/>
  <mergeCells count="2">
    <mergeCell ref="A7:E7"/>
    <mergeCell ref="A8:E8"/>
  </mergeCells>
  <pageMargins left="0.78749999999999998" right="0.196527777777778" top="0.196527777777778" bottom="0.196527777777778" header="0.51180555555555496" footer="0.51180555555555496"/>
  <pageSetup paperSize="9" scale="46" firstPageNumber="0" fitToHeight="5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zoomScaleNormal="100" zoomScalePageLayoutView="60" workbookViewId="0"/>
  </sheetViews>
  <sheetFormatPr defaultRowHeight="13.2"/>
  <cols>
    <col min="1" max="1025" width="8.6640625" customWidth="1"/>
  </cols>
  <sheetData/>
  <pageMargins left="0.75" right="0.75" top="1" bottom="1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zoomScaleNormal="100" zoomScalePageLayoutView="60" workbookViewId="0"/>
  </sheetViews>
  <sheetFormatPr defaultRowHeight="13.2"/>
  <cols>
    <col min="1" max="1025" width="8.6640625" customWidth="1"/>
  </cols>
  <sheetData/>
  <pageMargins left="0.75" right="0.75" top="1" bottom="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24</vt:i4>
      </vt:variant>
    </vt:vector>
  </HeadingPairs>
  <TitlesOfParts>
    <vt:vector size="29" baseType="lpstr">
      <vt:lpstr>Лист2 (2019)</vt:lpstr>
      <vt:lpstr>Лист1 (2019 проект)</vt:lpstr>
      <vt:lpstr>Лист1 (2019)</vt:lpstr>
      <vt:lpstr>Лист2</vt:lpstr>
      <vt:lpstr>Лист3</vt:lpstr>
      <vt:lpstr>'Лист1 (2019 проект)'!_FilterDatabase_0</vt:lpstr>
      <vt:lpstr>'Лист1 (2019)'!_FilterDatabase_0</vt:lpstr>
      <vt:lpstr>'Лист2 (2019)'!_FilterDatabase_0</vt:lpstr>
      <vt:lpstr>'Лист1 (2019 проект)'!_FilterDatabase_0_0</vt:lpstr>
      <vt:lpstr>'Лист1 (2019)'!_FilterDatabase_0_0</vt:lpstr>
      <vt:lpstr>'Лист2 (2019)'!_FilterDatabase_0_0</vt:lpstr>
      <vt:lpstr>'Лист1 (2019 проект)'!_FilterDatabase_0_0_0</vt:lpstr>
      <vt:lpstr>'Лист1 (2019)'!_FilterDatabase_0_0_0</vt:lpstr>
      <vt:lpstr>'Лист2 (2019)'!_FilterDatabase_0_0_0</vt:lpstr>
      <vt:lpstr>'Лист1 (2019 проект)'!_ФильтрБазыДанных</vt:lpstr>
      <vt:lpstr>'Лист1 (2019)'!_ФильтрБазыДанных</vt:lpstr>
      <vt:lpstr>'Лист2 (2019)'!_ФильтрБазыДанных</vt:lpstr>
      <vt:lpstr>'Лист1 (2019 проект)'!Print_Titles_0</vt:lpstr>
      <vt:lpstr>'Лист1 (2019)'!Print_Titles_0</vt:lpstr>
      <vt:lpstr>'Лист2 (2019)'!Print_Titles_0</vt:lpstr>
      <vt:lpstr>'Лист1 (2019 проект)'!Print_Titles_0_0</vt:lpstr>
      <vt:lpstr>'Лист1 (2019)'!Print_Titles_0_0</vt:lpstr>
      <vt:lpstr>'Лист2 (2019)'!Print_Titles_0_0</vt:lpstr>
      <vt:lpstr>'Лист1 (2019 проект)'!Print_Titles_0_0_0</vt:lpstr>
      <vt:lpstr>'Лист1 (2019)'!Print_Titles_0_0_0</vt:lpstr>
      <vt:lpstr>'Лист2 (2019)'!Print_Titles_0_0_0</vt:lpstr>
      <vt:lpstr>'Лист1 (2019 проект)'!Заголовки_для_печати</vt:lpstr>
      <vt:lpstr>'Лист1 (2019)'!Заголовки_для_печати</vt:lpstr>
      <vt:lpstr>'Лист2 (2019)'!Заголовки_для_печати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revision>7</cp:revision>
  <cp:lastPrinted>2019-02-08T09:09:10Z</cp:lastPrinted>
  <dcterms:created xsi:type="dcterms:W3CDTF">1996-10-08T23:32:33Z</dcterms:created>
  <dcterms:modified xsi:type="dcterms:W3CDTF">2019-05-15T08:31:10Z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