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1"/>
  </bookViews>
  <sheets>
    <sheet name="2024 перечень ()" sheetId="1" r:id="rId1"/>
    <sheet name="за 2023 отчет)" sheetId="2" r:id="rId2"/>
    <sheet name="2023 перечень" sheetId="3" r:id="rId3"/>
    <sheet name="за 2022г)" sheetId="4" r:id="rId4"/>
    <sheet name="за 2021 г" sheetId="5" r:id="rId5"/>
  </sheets>
  <definedNames/>
  <calcPr fullCalcOnLoad="1"/>
</workbook>
</file>

<file path=xl/sharedStrings.xml><?xml version="1.0" encoding="utf-8"?>
<sst xmlns="http://schemas.openxmlformats.org/spreadsheetml/2006/main" count="303" uniqueCount="126">
  <si>
    <t>Наименование программы</t>
  </si>
  <si>
    <t>Всего  (тыс. руб.)</t>
  </si>
  <si>
    <t>Всего (тыс. руб.)</t>
  </si>
  <si>
    <t>Финансирование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</si>
  <si>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</si>
  <si>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</si>
  <si>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</si>
  <si>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t>Проведенные  основные мероприятия</t>
  </si>
  <si>
    <t>------------------------</t>
  </si>
  <si>
    <t>ОТЧЕТ</t>
  </si>
  <si>
    <t>РЕАЛИЗАЦИИ МУНИЦИПАЛЬНЫХ ПРОГРАММ</t>
  </si>
  <si>
    <t>Обеспечение условий реализации муниципальной программы</t>
  </si>
  <si>
    <t>Сокращение очагов распространения борщевика Сосновского на территории сельского поселения</t>
  </si>
  <si>
    <t>на территории  МО Вындиноостровское сельское поселение Волховского муниципального района Ленинградской области</t>
  </si>
  <si>
    <t xml:space="preserve">Проведены мероприятия согласно плана мероприятий </t>
  </si>
  <si>
    <t>«Повышение безопасности дорожного движения на территории муниципального образования Вындиноостровское  сельское поселение Волховского муниципального района Ленинградской области»
на 2019-2021 года
программа 1</t>
  </si>
  <si>
    <t>Основное мероприятие</t>
  </si>
  <si>
    <t xml:space="preserve">Мероприятия  по ремонту дорог местного значения общего пользования, придомовых территорий и подъездов к домам   </t>
  </si>
  <si>
    <t>Пропашка минерализованными противопожарными полосами (ширина не менее 3м)  населенных пунктов поселения</t>
  </si>
  <si>
    <t>«Обеспечение первичных мер пожарной безопасности  на территории муниципального образования Вындиноостровское сельское поселение на 2019 – 2021 гг."                 программа 3</t>
  </si>
  <si>
    <t xml:space="preserve">Разработка проектов 
муниципальных правовых 
актов по противодействию 
коррупции в  муниципальном образовании, внесение изменений в муниципальные правовые акты по вопросам противодействия коррупции
</t>
  </si>
  <si>
    <t>б/д</t>
  </si>
  <si>
    <t xml:space="preserve">Благоустройство  дворовых территорий многоквартирных домов. </t>
  </si>
  <si>
    <t xml:space="preserve">«Формирование комфортной  городской
среды на территории МО Вындиноостровское сельское поселение
на 2018-2022 годы»                                программа 6
</t>
  </si>
  <si>
    <t xml:space="preserve">  обеспечить изготовление и распространение наглядной агитацией  на стендах и общественных местах</t>
  </si>
  <si>
    <t xml:space="preserve">  обеспечить изготовление и распространение наглядной агитацией  на стендах и общественных местах
Проведены мероприятия согласно плана мероприятий по терроризму и экстремизму в муниципальном образовании Вындиноостровское сельское поселение.
</t>
  </si>
  <si>
    <t>«Развитие культуры  в МО Вындиноостровское сельское поселение на 2019-2021»      программа 8</t>
  </si>
  <si>
    <t>Программа комплексного развития транспортной инфраструктуры муниципального образования Вындиноостровское сельское поселение Волховского муниципального района Ленинградской области на период 2018-2034 годы применительно к населенному пункту д. Вындин Остров              программа 10</t>
  </si>
  <si>
    <t xml:space="preserve">Размещение информации об имущественной поддержке в специальном разделе
на официальном сайте, Предоставление во владение и(или) в пользование субъектам МСП объектов муниципального имущества
</t>
  </si>
  <si>
    <t>Информационная, консультационная поддержка субъектов МСП ,Организация и проведение семинаров для субъектов МСП по вопросам участия в муниципальных закупках и закупках отдельных юридических лиц</t>
  </si>
  <si>
    <t>Программа комплексного развития коммунальной инфраструктуры муниципального образования Вындиноостровское сельское поселение Волховского муниципального района Ленинградской области на период 2018-2034 годы применительно к населенному пункту д. Вындин Остров  Программа 12</t>
  </si>
  <si>
    <t>Программа комплексного развития социальной инфраструктуры муниципального образования Вындиноостровское сельское поселение Волховского муниципального района Ленинградской области на период 2018-2034 годы применительно к населенному пункту д. Вындин Остров              Программа 11</t>
  </si>
  <si>
    <t>Субсидия на муниципальное задание; субсидия на иные цели ;</t>
  </si>
  <si>
    <t xml:space="preserve">Разработка проектов 
муниципальных правовых 
актов по противодействию 
коррупции в  муниципальном образовании, внесение изменений в муниципальные правовые акты по вопросам противодействия коррупции (обучение специалиста)
</t>
  </si>
  <si>
    <t>повышение уровня благоустройства и санитарного состояния территории поселения, комфортного проживания жителей поселения;</t>
  </si>
  <si>
    <t>- повышение доли общественных пространств, соответствующих нормативным требованиям;</t>
  </si>
  <si>
    <t>Благоустройство  дворовых территорий многоквартирных домов. д. Вындин Остров, ул. Центральная, дом № 1,2,9,13 ,благоустройство общественной зоны открытой площадки для проведения общественных культурно-массовых мероприятий по ул. Центральная в д. Вындин Остров</t>
  </si>
  <si>
    <t>«Противодействие коррупции  в муниципальном образовании  Вындиноостровское сельское поселение  на 2020 - 2022 годы»                                программа 4</t>
  </si>
  <si>
    <t xml:space="preserve">Ремонт щебеночного покрытия  автомобильной дороги по д. Любыни, Волховского района Ленинградской области
Организация площадки для сбора ТКО с установкой 5 штук контейнеров в д.Хотово
</t>
  </si>
  <si>
    <t>«Переселение граждан из аварийного жилищного фонда» муниципального образования Вындиноостровское сельское поселение Волховского муниципального района Ленинградской области»на 2019 год и плановый период 2020-2024 годов    Программа №15</t>
  </si>
  <si>
    <t xml:space="preserve">за 2021 год и плановый период 2022-2023 годов </t>
  </si>
  <si>
    <t>«Обеспечение доступным и комфортным жильем и коммунальными услугами граждан на территории муниципального образования Вындиноостровское сельское поселение» Волховского муниципального района Ленинградской области на 2021-2023 годы»  Программа №16</t>
  </si>
  <si>
    <t xml:space="preserve">Предоставление участникам программы муниципальной поддержки на приобретение (строительство) жилья, в том числе на уплату первоначального взноса при получении ипотечного жилищного кредита или займа на строительство (приобретение) жилья, а также на погашение основной суммы долга и уплату процентов по этим ипотечным кредитам, за исключением иных процентов, штрафов, комиссий и пеней за просрочку исполнения обязательств по этим кредитам или займам </t>
  </si>
  <si>
    <t>Объем запланированных средств на 2021 г.</t>
  </si>
  <si>
    <t>Объем  израсходованных средств в рамках программы за январь-декабрь                    2021 г.</t>
  </si>
  <si>
    <t>Остаток неиспользованных средств на 01.01.2022</t>
  </si>
  <si>
    <r>
      <t>С</t>
    </r>
    <r>
      <rPr>
        <sz val="10"/>
        <rFont val="Times New Roman"/>
        <family val="1"/>
      </rPr>
      <t>оздание между органами местного самоуправления, кредитными и иными организациями механизма взаимодействия, обеспечивающего участникам программы приобретение (строительство) жилья на доступных условиях.на 2023 год  на сумму 302203,44 руб</t>
    </r>
  </si>
  <si>
    <t xml:space="preserve">Замена участка теплотрассы от   протяженностью 68 м до Дома Культуры D 57 мм  ППУОЦ изоляции  
</t>
  </si>
  <si>
    <t>«Устойчивое функционирование объектов коммунального хозяйства муниципального образования Вындиноостровское  сельское поселение на 2020-2022 годы»            Программа №9</t>
  </si>
  <si>
    <t>«Обращение с твердыми коммунальными отходами на территории муниципального образования Вындиноостровское сельское поселение на 2020-2022 гг.                   Программа №17</t>
  </si>
  <si>
    <t>Обустройство мест (площадок) накопления ТКО</t>
  </si>
  <si>
    <t>внести изменения</t>
  </si>
  <si>
    <t>«О содействии участию населения в осуществлении местного самоуправления в иных формах на территории административного центра муниципального образования Вындиноостровское сельское поселение Волховского муниципального района Ленинградской области на 2020 год» программа 2 внесен. измен до2022 гда</t>
  </si>
  <si>
    <t xml:space="preserve">Борьба  с  борщевиком  Сосновского  на территории
муниципального образования Вын-диноостровское сельское поселение на  2021 -2025 годы.                                                Программа 5
</t>
  </si>
  <si>
    <t xml:space="preserve"> «Профилактика терроризма и экстремизма в муниципальном образовании Вындиноостровское сельское поселение   на 2021-2023 годы»                                    программа 7
</t>
  </si>
  <si>
    <t>«Развитие малого и среднего предпринимательства в 
Вындиноостровском сельском поселении на 2021-2023 годы». 
                      Программа 13</t>
  </si>
  <si>
    <t xml:space="preserve"> «Поддержка муниципальных инициатив и участия населения части территории муниципального образования Вындиноостровское сельское поселение в реализации инициативных предложений на 2020-2022 годы»              Программа 14</t>
  </si>
  <si>
    <t>Обустройство мест (площадок) накопления ТКО ; приобретение крнтейеров в количестве 42 шт.</t>
  </si>
  <si>
    <t>Обустройство открытой площадки для отдыха людей д.Вындин Остров Волховского района Ленинградской области, ремонт асфальтового покрытия придомовой территории д. Вындин Остров, ул. Центральная д.13</t>
  </si>
  <si>
    <t xml:space="preserve">Обустройство пожарных водоемов; опашка; приобретение ГСМ;
</t>
  </si>
  <si>
    <t>Замена участка теплотрассы от   протяженностью 68 м до Дома Культуры D 57 мм  ППУОЦ изоляции  по ЧС</t>
  </si>
  <si>
    <t>Ремонт  автомобильной дороги по ул Набережная д. Гостинополье; ремонт автомобильных дорог общего пользования местного значения;</t>
  </si>
  <si>
    <t>Обустройство открытой площадки для отдыха людей д.Вындин Остров Волховского района Ленинградской области; ремонт асфальтового покрытия придомовой территории д. Вындин Остров, ул. Центральная д.13</t>
  </si>
  <si>
    <t xml:space="preserve">Борьба с борщевиком Сосоновского химическим  способом по сокращению очагов распространения на территории сельского поселения </t>
  </si>
  <si>
    <t xml:space="preserve">Переселение из аварийного жилищного фонда по адресу :Ленинградская область, Волховский район, дер.Гостинополье, ул.Переезд, д.15, д.В.Остров </t>
  </si>
  <si>
    <t xml:space="preserve">за 2022год и плановый период 2023-2024 годов </t>
  </si>
  <si>
    <t>Объем запланированных средств на 2022 г.</t>
  </si>
  <si>
    <t>Объем  израсходованных средств в рамках программы за январь-декабрь                    2022 г.</t>
  </si>
  <si>
    <t>Остаток неиспользованных средств на 01.01.2023</t>
  </si>
  <si>
    <t>«Повышение безопасности дорожного движения на территории муниципального образования Вындиноостровское  сельское поселение Волховского муниципального района Ленинградской области»
на 2022-2024 года
программа 1</t>
  </si>
  <si>
    <t>«О содействии участию населения в осуществлении местного самоуправления в иных формах на территории административного центра муниципального образования Вындиноостровское сельское поселение Волховского муниципального района Ленинградской области на 2020-2022годы» программа 2</t>
  </si>
  <si>
    <t>Обустройство придомовой территории д. Вындин Остров, ул. Центральная у дома №14.</t>
  </si>
  <si>
    <t>«Обеспечение первичных мер пожарной безопасности  на территории муниципального образования Вындиноостровское сельское поселение на 2022 – 2024 гг."                 программа 3</t>
  </si>
  <si>
    <t xml:space="preserve">1.Обустройство пожарного  подъездного пути в дер. Болотово;
2.Обустройство уличного освещения по ул. Прибрежная д. Бор
</t>
  </si>
  <si>
    <t>«Обеспечение качественным жильем граждан на территории муниципального образования Вындиноостровское сельское поселение» Волховского муниципального района Ленинградской области на 2022-2024 годы»  Программа №16</t>
  </si>
  <si>
    <t>Обустройство мест (площадок) накопления ТКО ; предусмотрено на 2023 год в сумме 1 620,0 тыс. рублей;</t>
  </si>
  <si>
    <t>На 2022 год не запланировано</t>
  </si>
  <si>
    <t>«Обращение с твердыми коммунальными отходами на территории муниципального образования Вындиноостровское сельское поселение на 2020-2022 гг.                   Программа №17 внес. Изм.</t>
  </si>
  <si>
    <t>Перечень муниципальных программ действующих</t>
  </si>
  <si>
    <t xml:space="preserve">в 2023году и плановый период 2024-2025 годов </t>
  </si>
  <si>
    <t>Объем запланированных средств на 2023 г.</t>
  </si>
  <si>
    <t>Объем запланированных средств на 2024 г.</t>
  </si>
  <si>
    <t>Объем запланированных средств на 2025 г.</t>
  </si>
  <si>
    <t>«О содействии участию населения в осуществлении местного самоуправления в иных формах на территории административного центра муниципального образования Вындиноостровское сельское поселение Волховского муниципального района Ленинградской области на 2023» программа 2</t>
  </si>
  <si>
    <t xml:space="preserve">содействие социально-экономическому и культурному развитию территории населенного пункта, являющегося административным центром муниципального образования Вындиноостровское сельское поселение;
 - благоустройство населенного пункта, являющегося административным центром;
</t>
  </si>
  <si>
    <t>«Противодействие коррупции  в муниципальном образовании  Вындиноостровское сельское поселение  на 2023 - 2025 годы»                                программа 4</t>
  </si>
  <si>
    <t>«Развитие культуры  в МО Вындиноостровское сельское поселение на 2022-2024»      программа 8</t>
  </si>
  <si>
    <t xml:space="preserve"> «Поддержка муниципальных инициатив и участия населения части территории муниципального образования Вындиноостровское сельское поселение в реализации инициативных предложений на 2023 год»              Программа 14</t>
  </si>
  <si>
    <t xml:space="preserve">«Формирование комфортной  городской
среды на территории МО Вындиноостровское сельское поселение
на 2018-2024 годы»                                программа 6
</t>
  </si>
  <si>
    <t xml:space="preserve">Мероприятия  по ремонту (кап. ремонту)дорог местного значения общего пользования, придомовых территорий и подъездов к домам   </t>
  </si>
  <si>
    <t>«Развитие культуры  в МО Вындиноостровское сельское поселение на 2019-2024»      программа 8</t>
  </si>
  <si>
    <r>
      <t>С</t>
    </r>
    <r>
      <rPr>
        <sz val="10"/>
        <rFont val="Times New Roman"/>
        <family val="1"/>
      </rPr>
      <t xml:space="preserve">оздание между органами местного самоуправления, кредитными и иными организациями механизма взаимодействия, обеспечивающего участникам программы приобретение (строительство) жилья на доступных условиях.на 2023 год  </t>
    </r>
  </si>
  <si>
    <t>Капитальный ремонт  автомобильной дороги имеющих приоритетный социално-значимый характер д. Козарево; ремонт автомобильных дорог общего пользования местного значения;</t>
  </si>
  <si>
    <t>Обустройство придомовой территории д. Вындин Остров, ул. Центральная у дома №14.(парковка)</t>
  </si>
  <si>
    <t>% исполнения</t>
  </si>
  <si>
    <t xml:space="preserve">за 2023год и плановый период 2024-2025 годов </t>
  </si>
  <si>
    <t>Объем  израсходованных средств в рамках программы за январь-декабрь                    2023 г.</t>
  </si>
  <si>
    <t>Остаток неиспользованных средств на 01.01.2024</t>
  </si>
  <si>
    <t>Ремонт автомобильных дорог общего пользования местного значения;</t>
  </si>
  <si>
    <t xml:space="preserve">Капитальный ремонт и ремонт автомобильных дорог общего пользования местного значения   </t>
  </si>
  <si>
    <t>«О содействии участию населения в осуществлении местного самоуправления в иных формах на территории административного центра муниципального образования Вындиноостровское сельское поселение Волховского муниципального района Ленинградской области на 2023год» программа 2</t>
  </si>
  <si>
    <t>На реализацию областного закона от 15 января 2018 года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</t>
  </si>
  <si>
    <t>Обустройство придомовой территории д. Вындин Остров, ул. Центральная у дома №10.(детская площадка оборудование)</t>
  </si>
  <si>
    <t xml:space="preserve">Мероприятие по созданию эффективной системы противодействия коррупции в муниципальном образовании Вындиноостровское сельское поселение
</t>
  </si>
  <si>
    <t>Hа комплекс мероприятий по борьбе с борщевиком Сосновского на территориях муниципальных образований</t>
  </si>
  <si>
    <t xml:space="preserve">Борьба с борщевиком Сосоновского химическим и механическим   способом по сокращению очагов распространения на территории сельского поселения </t>
  </si>
  <si>
    <t>На благоустройство общесвтенной территории Сквер "Островок" , д. Вындин Остров</t>
  </si>
  <si>
    <t xml:space="preserve">Мероприятие по усилению антитеррористической защищенности объектов социальной сферы
</t>
  </si>
  <si>
    <t xml:space="preserve">Комплекс процессных мероприятий " Муниципальная поддержка решения жилищной проблемы граждан, признанных в установленном порядке, нуждающимися в улучшении жилищных условий на территории муниципального образования Вындиноостровское поселение Волховского муниципального района Ленинградской области, в том числе молодых граждан и молодых семей". </t>
  </si>
  <si>
    <t>На мероприятия по созданию мест (площадок) накопления твердых коммунальных отходов</t>
  </si>
  <si>
    <t>«Обращение с твердыми коммунальными отходами на территории муниципального образования Вындиноостровское сельское поселение на 2020-2023 гг.                   Программа №17</t>
  </si>
  <si>
    <t xml:space="preserve">На мероприятия по обеспечению устойчивого функционирования объектов теплоснабжения на территории ЛО
</t>
  </si>
  <si>
    <r>
      <rPr>
        <sz val="10"/>
        <rFont val="Times New Roman"/>
        <family val="1"/>
      </rPr>
      <t>Замена резервуаров №2, №3 в котельной д. Вындин Остров, в рамках непрограммных рсходов</t>
    </r>
    <r>
      <rPr>
        <sz val="9"/>
        <rFont val="Times New Roman"/>
        <family val="1"/>
      </rPr>
      <t xml:space="preserve">
</t>
    </r>
  </si>
  <si>
    <t>На мероприятия по обеспечению устойчивого функционирования объектов теплоснабжения на территории ЛО</t>
  </si>
  <si>
    <t xml:space="preserve">1.Обустройство пожарного  подъездного пути в дер. Теребочево;
2..Обустройство пожарного  подъездного пути  и очистка пожарного водоема в дер. Морозово;
</t>
  </si>
  <si>
    <t xml:space="preserve">Обустройство мест (контейнерных площадок) для вывоза ТКО ; </t>
  </si>
  <si>
    <t xml:space="preserve">на 2024год и плановый период 2025-2026 годов </t>
  </si>
  <si>
    <t>Объем запланированных средств на 2026 г.</t>
  </si>
  <si>
    <t>«Повышение безопасности дорожного движения на территории муниципального образования Вындиноостровское  сельское поселение Волховского муниципального района Ленинградской области»
на 2024-2026 года
программа 1</t>
  </si>
  <si>
    <t>«О содействии участию населения в осуществлении местного самоуправления в иных формах на территории административного центра муниципального образования Вындиноостровское сельское поселение Волховского муниципального района Ленинградской области на 2024» программа 2</t>
  </si>
  <si>
    <t xml:space="preserve"> «Поддержка муниципальных инициатив и участия населения части территории муниципального образования Вындиноостровское сельское поселение в реализации инициативных предложений на 2024 год»              Программа 14</t>
  </si>
  <si>
    <t>корректировать</t>
  </si>
  <si>
    <t>Субсидия на муниципальное задание; субсидия на иные цели ; Разработка проектно-сметной документации перенесен на следующий год</t>
  </si>
  <si>
    <t>«Устойчивое функционирование объектов коммунального хозяйства муниципального образования Вындиноостровское  сельское поселение на 2022-2023 годы»            Программа №9</t>
  </si>
  <si>
    <r>
      <t>С</t>
    </r>
    <r>
      <rPr>
        <sz val="10"/>
        <rFont val="Times New Roman"/>
        <family val="1"/>
      </rPr>
      <t>оздание между органами местного самоуправления, кредитными и иными организациями механизма взаимодействия, обеспечивающего участникам программы приобретение (строительство) жилья на доступных условиях.на 2023 год  . Приобретено жилье для многодетной семьи Козюкиной  Л.В</t>
    </r>
  </si>
  <si>
    <t xml:space="preserve">Борьба  с  борщевиком  Сосновского  на территории
муниципального образования Вындиноостровское сельское поселение на  2021 -2025 годы.                                                Программа 5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</si>
</sst>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0"/>
      <color indexed="8"/>
      <name val="Times New Roman CYR"/>
      <family val="1"/>
    </font>
    <font>
      <sz val="10"/>
      <name val="Times New Roman"/>
      <family val="1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u val="single"/>
      <sz val="12"/>
      <name val="Times New Roman CYR"/>
      <family val="1"/>
    </font>
    <font>
      <b/>
      <sz val="12"/>
      <name val="Times New Roman CYR"/>
      <family val="0"/>
    </font>
    <font>
      <sz val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name val="Times New Roman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 quotePrefix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11" fillId="33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164" fontId="2" fillId="0" borderId="14" xfId="0" applyNumberFormat="1" applyFont="1" applyFill="1" applyBorder="1" applyAlignment="1" quotePrefix="1">
      <alignment horizontal="center" vertical="center" wrapText="1"/>
    </xf>
    <xf numFmtId="164" fontId="2" fillId="0" borderId="15" xfId="0" applyNumberFormat="1" applyFont="1" applyFill="1" applyBorder="1" applyAlignment="1" quotePrefix="1">
      <alignment horizontal="center" vertical="center" wrapText="1"/>
    </xf>
    <xf numFmtId="0" fontId="2" fillId="0" borderId="14" xfId="0" applyFont="1" applyFill="1" applyBorder="1" applyAlignment="1" quotePrefix="1">
      <alignment horizontal="center" vertical="center"/>
    </xf>
    <xf numFmtId="0" fontId="14" fillId="0" borderId="14" xfId="0" applyFont="1" applyBorder="1" applyAlignment="1">
      <alignment vertical="center" wrapText="1"/>
    </xf>
    <xf numFmtId="0" fontId="13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 quotePrefix="1">
      <alignment horizontal="left" vertical="center" wrapText="1"/>
    </xf>
    <xf numFmtId="164" fontId="2" fillId="0" borderId="16" xfId="0" applyNumberFormat="1" applyFont="1" applyFill="1" applyBorder="1" applyAlignment="1" quotePrefix="1">
      <alignment horizontal="left" vertical="center" wrapText="1"/>
    </xf>
    <xf numFmtId="0" fontId="4" fillId="0" borderId="17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164" fontId="2" fillId="0" borderId="20" xfId="0" applyNumberFormat="1" applyFont="1" applyFill="1" applyBorder="1" applyAlignment="1" quotePrefix="1">
      <alignment horizontal="left" vertical="center" wrapText="1"/>
    </xf>
    <xf numFmtId="164" fontId="2" fillId="0" borderId="21" xfId="0" applyNumberFormat="1" applyFont="1" applyFill="1" applyBorder="1" applyAlignment="1" quotePrefix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15" fillId="0" borderId="22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left" wrapText="1"/>
    </xf>
    <xf numFmtId="0" fontId="14" fillId="0" borderId="14" xfId="0" applyFont="1" applyBorder="1" applyAlignment="1">
      <alignment horizontal="left" vertical="top" wrapText="1"/>
    </xf>
    <xf numFmtId="0" fontId="17" fillId="0" borderId="2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8" xfId="0" applyFont="1" applyFill="1" applyBorder="1" applyAlignment="1">
      <alignment horizontal="left" vertical="top" wrapText="1"/>
    </xf>
    <xf numFmtId="164" fontId="2" fillId="0" borderId="23" xfId="0" applyNumberFormat="1" applyFont="1" applyFill="1" applyBorder="1" applyAlignment="1" quotePrefix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left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11" fillId="33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 quotePrefix="1">
      <alignment horizontal="center" vertical="center"/>
    </xf>
    <xf numFmtId="164" fontId="5" fillId="0" borderId="12" xfId="0" applyNumberFormat="1" applyFont="1" applyFill="1" applyBorder="1" applyAlignment="1" quotePrefix="1">
      <alignment horizontal="center" vertical="center" wrapText="1"/>
    </xf>
    <xf numFmtId="0" fontId="2" fillId="0" borderId="18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8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34" borderId="12" xfId="0" applyNumberFormat="1" applyFont="1" applyFill="1" applyBorder="1" applyAlignment="1" quotePrefix="1">
      <alignment horizontal="left" vertical="center" wrapText="1"/>
    </xf>
    <xf numFmtId="164" fontId="2" fillId="34" borderId="12" xfId="0" applyNumberFormat="1" applyFont="1" applyFill="1" applyBorder="1" applyAlignment="1">
      <alignment horizontal="left" vertical="center" wrapText="1"/>
    </xf>
    <xf numFmtId="164" fontId="2" fillId="34" borderId="20" xfId="0" applyNumberFormat="1" applyFont="1" applyFill="1" applyBorder="1" applyAlignment="1" quotePrefix="1">
      <alignment horizontal="left" vertical="center" wrapText="1"/>
    </xf>
    <xf numFmtId="164" fontId="2" fillId="34" borderId="12" xfId="0" applyNumberFormat="1" applyFont="1" applyFill="1" applyBorder="1" applyAlignment="1">
      <alignment horizontal="center" vertical="center" wrapText="1"/>
    </xf>
    <xf numFmtId="164" fontId="2" fillId="34" borderId="12" xfId="0" applyNumberFormat="1" applyFont="1" applyFill="1" applyBorder="1" applyAlignment="1" quotePrefix="1">
      <alignment horizontal="center" vertical="center" wrapText="1"/>
    </xf>
    <xf numFmtId="164" fontId="2" fillId="34" borderId="14" xfId="0" applyNumberFormat="1" applyFont="1" applyFill="1" applyBorder="1" applyAlignment="1" quotePrefix="1">
      <alignment horizontal="center" vertical="center" wrapText="1"/>
    </xf>
    <xf numFmtId="164" fontId="2" fillId="34" borderId="15" xfId="0" applyNumberFormat="1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center" vertical="center" wrapText="1"/>
    </xf>
    <xf numFmtId="0" fontId="11" fillId="33" borderId="3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33" borderId="36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1" fillId="33" borderId="40" xfId="0" applyFont="1" applyFill="1" applyBorder="1" applyAlignment="1">
      <alignment horizontal="center" vertical="center" wrapText="1"/>
    </xf>
    <xf numFmtId="0" fontId="11" fillId="33" borderId="4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33" borderId="42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11" fillId="33" borderId="48" xfId="0" applyFont="1" applyFill="1" applyBorder="1" applyAlignment="1">
      <alignment horizontal="center" vertical="center" wrapText="1"/>
    </xf>
    <xf numFmtId="0" fontId="11" fillId="33" borderId="49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5">
      <selection activeCell="F12" sqref="F12"/>
    </sheetView>
  </sheetViews>
  <sheetFormatPr defaultColWidth="40.75390625" defaultRowHeight="12.75"/>
  <cols>
    <col min="1" max="1" width="38.00390625" style="1" customWidth="1"/>
    <col min="2" max="2" width="29.875" style="1" customWidth="1"/>
    <col min="3" max="3" width="17.00390625" style="1" customWidth="1"/>
    <col min="4" max="4" width="22.625" style="1" customWidth="1"/>
    <col min="5" max="5" width="18.375" style="1" customWidth="1"/>
    <col min="6" max="16384" width="40.75390625" style="1" customWidth="1"/>
  </cols>
  <sheetData>
    <row r="1" spans="6:15" ht="15.75">
      <c r="F1" s="5"/>
      <c r="G1" s="5"/>
      <c r="H1" s="5"/>
      <c r="I1" s="5"/>
      <c r="J1" s="5"/>
      <c r="K1" s="5"/>
      <c r="L1" s="5"/>
      <c r="M1" s="5"/>
      <c r="N1" s="5"/>
      <c r="O1" s="5"/>
    </row>
    <row r="2" spans="3:5" ht="33" customHeight="1">
      <c r="C2" s="87"/>
      <c r="D2" s="87"/>
      <c r="E2" s="3"/>
    </row>
    <row r="3" spans="1:5" ht="20.25" customHeight="1">
      <c r="A3" s="88" t="s">
        <v>78</v>
      </c>
      <c r="B3" s="88"/>
      <c r="C3" s="88"/>
      <c r="D3" s="88"/>
      <c r="E3" s="88"/>
    </row>
    <row r="4" spans="1:5" ht="15.75">
      <c r="A4" s="89" t="s">
        <v>13</v>
      </c>
      <c r="B4" s="89"/>
      <c r="C4" s="89"/>
      <c r="D4" s="89"/>
      <c r="E4" s="89"/>
    </row>
    <row r="5" spans="2:5" ht="12.75">
      <c r="B5" s="90" t="s">
        <v>5</v>
      </c>
      <c r="C5" s="90"/>
      <c r="D5" s="90"/>
      <c r="E5" s="67"/>
    </row>
    <row r="6" spans="2:5" ht="15.75">
      <c r="B6" s="18" t="s">
        <v>116</v>
      </c>
      <c r="C6" s="4"/>
      <c r="D6" s="4"/>
      <c r="E6" s="4"/>
    </row>
    <row r="7" ht="13.5" thickBot="1"/>
    <row r="8" spans="1:5" ht="13.5" customHeight="1" thickBot="1">
      <c r="A8" s="91" t="s">
        <v>6</v>
      </c>
      <c r="B8" s="92"/>
      <c r="C8" s="95"/>
      <c r="D8" s="96"/>
      <c r="E8" s="68"/>
    </row>
    <row r="9" spans="1:6" ht="50.25" customHeight="1" thickBot="1">
      <c r="A9" s="93"/>
      <c r="B9" s="94"/>
      <c r="C9" s="46" t="s">
        <v>81</v>
      </c>
      <c r="D9" s="7" t="s">
        <v>82</v>
      </c>
      <c r="E9" s="47" t="s">
        <v>117</v>
      </c>
      <c r="F9" s="1" t="s">
        <v>121</v>
      </c>
    </row>
    <row r="10" spans="1:5" ht="12.75" customHeight="1">
      <c r="A10" s="79" t="s">
        <v>0</v>
      </c>
      <c r="B10" s="81" t="s">
        <v>16</v>
      </c>
      <c r="C10" s="79" t="s">
        <v>1</v>
      </c>
      <c r="D10" s="83" t="s">
        <v>2</v>
      </c>
      <c r="E10" s="85" t="s">
        <v>2</v>
      </c>
    </row>
    <row r="11" spans="1:5" ht="13.5" thickBot="1">
      <c r="A11" s="80"/>
      <c r="B11" s="82"/>
      <c r="C11" s="80"/>
      <c r="D11" s="84"/>
      <c r="E11" s="80"/>
    </row>
    <row r="12" spans="1:5" s="2" customFormat="1" ht="91.5" customHeight="1">
      <c r="A12" s="86" t="s">
        <v>118</v>
      </c>
      <c r="B12" s="21" t="s">
        <v>17</v>
      </c>
      <c r="C12" s="69">
        <v>240</v>
      </c>
      <c r="D12" s="69">
        <v>540</v>
      </c>
      <c r="E12" s="22">
        <v>0</v>
      </c>
    </row>
    <row r="13" spans="1:5" s="2" customFormat="1" ht="45.75" customHeight="1" hidden="1">
      <c r="A13" s="86"/>
      <c r="B13" s="25"/>
      <c r="C13" s="69"/>
      <c r="D13" s="69"/>
      <c r="E13" s="22"/>
    </row>
    <row r="14" spans="1:5" s="2" customFormat="1" ht="45" customHeight="1" hidden="1">
      <c r="A14" s="86"/>
      <c r="B14" s="25"/>
      <c r="C14" s="69"/>
      <c r="D14" s="69"/>
      <c r="E14" s="22"/>
    </row>
    <row r="15" spans="1:5" s="2" customFormat="1" ht="161.25" customHeight="1">
      <c r="A15" s="66" t="s">
        <v>119</v>
      </c>
      <c r="B15" s="25" t="s">
        <v>84</v>
      </c>
      <c r="C15" s="69">
        <v>1181.2</v>
      </c>
      <c r="D15" s="69">
        <v>0</v>
      </c>
      <c r="E15" s="22">
        <v>0</v>
      </c>
    </row>
    <row r="16" spans="1:5" s="2" customFormat="1" ht="69.75" customHeight="1">
      <c r="A16" s="28" t="s">
        <v>72</v>
      </c>
      <c r="B16" s="25" t="s">
        <v>18</v>
      </c>
      <c r="C16" s="69">
        <v>40</v>
      </c>
      <c r="D16" s="69">
        <v>40</v>
      </c>
      <c r="E16" s="22">
        <v>0</v>
      </c>
    </row>
    <row r="17" spans="1:5" s="2" customFormat="1" ht="108" customHeight="1">
      <c r="A17" s="28" t="s">
        <v>85</v>
      </c>
      <c r="B17" s="25" t="s">
        <v>20</v>
      </c>
      <c r="C17" s="70">
        <v>13.5</v>
      </c>
      <c r="D17" s="69">
        <v>15</v>
      </c>
      <c r="E17" s="22">
        <v>15.5</v>
      </c>
    </row>
    <row r="18" spans="1:5" s="2" customFormat="1" ht="81.75" customHeight="1">
      <c r="A18" s="28" t="s">
        <v>53</v>
      </c>
      <c r="B18" s="21" t="s">
        <v>12</v>
      </c>
      <c r="C18" s="69">
        <v>102</v>
      </c>
      <c r="D18" s="69">
        <v>130</v>
      </c>
      <c r="E18" s="22">
        <v>130</v>
      </c>
    </row>
    <row r="19" spans="1:5" s="2" customFormat="1" ht="110.25" customHeight="1">
      <c r="A19" s="66" t="s">
        <v>88</v>
      </c>
      <c r="B19" s="21" t="s">
        <v>22</v>
      </c>
      <c r="C19" s="69">
        <v>8853.3</v>
      </c>
      <c r="D19" s="69">
        <v>0</v>
      </c>
      <c r="E19" s="22">
        <v>0</v>
      </c>
    </row>
    <row r="20" spans="1:5" s="2" customFormat="1" ht="102" customHeight="1">
      <c r="A20" s="66" t="s">
        <v>54</v>
      </c>
      <c r="B20" s="25" t="s">
        <v>24</v>
      </c>
      <c r="C20" s="70">
        <v>5</v>
      </c>
      <c r="D20" s="70">
        <v>0</v>
      </c>
      <c r="E20" s="22">
        <v>0</v>
      </c>
    </row>
    <row r="21" spans="1:5" s="2" customFormat="1" ht="105" customHeight="1">
      <c r="A21" s="66" t="s">
        <v>86</v>
      </c>
      <c r="B21" s="21" t="s">
        <v>11</v>
      </c>
      <c r="C21" s="69">
        <v>2500</v>
      </c>
      <c r="D21" s="69">
        <v>2500</v>
      </c>
      <c r="E21" s="22">
        <v>0</v>
      </c>
    </row>
    <row r="22" spans="1:5" s="2" customFormat="1" ht="105" customHeight="1">
      <c r="A22" s="30" t="s">
        <v>48</v>
      </c>
      <c r="B22" s="31" t="s">
        <v>113</v>
      </c>
      <c r="C22" s="71">
        <v>0</v>
      </c>
      <c r="D22" s="71">
        <v>0</v>
      </c>
      <c r="E22" s="32">
        <v>0</v>
      </c>
    </row>
    <row r="23" spans="1:5" s="2" customFormat="1" ht="115.5" customHeight="1">
      <c r="A23" s="30" t="s">
        <v>27</v>
      </c>
      <c r="B23" s="31" t="s">
        <v>11</v>
      </c>
      <c r="C23" s="71">
        <v>0</v>
      </c>
      <c r="D23" s="71">
        <v>0</v>
      </c>
      <c r="E23" s="32">
        <f>C23-D23</f>
        <v>0</v>
      </c>
    </row>
    <row r="24" spans="1:5" s="2" customFormat="1" ht="93" customHeight="1">
      <c r="A24" s="30" t="s">
        <v>31</v>
      </c>
      <c r="B24" s="21" t="s">
        <v>11</v>
      </c>
      <c r="C24" s="69">
        <v>0</v>
      </c>
      <c r="D24" s="69">
        <v>0</v>
      </c>
      <c r="E24" s="22">
        <v>0</v>
      </c>
    </row>
    <row r="25" spans="1:5" s="2" customFormat="1" ht="110.25" customHeight="1">
      <c r="A25" s="30" t="s">
        <v>30</v>
      </c>
      <c r="B25" s="21" t="s">
        <v>11</v>
      </c>
      <c r="C25" s="71">
        <v>0</v>
      </c>
      <c r="D25" s="71">
        <v>0</v>
      </c>
      <c r="E25" s="32">
        <v>0</v>
      </c>
    </row>
    <row r="26" spans="1:5" s="2" customFormat="1" ht="110.25" customHeight="1">
      <c r="A26" s="21" t="s">
        <v>55</v>
      </c>
      <c r="B26" s="21" t="s">
        <v>28</v>
      </c>
      <c r="C26" s="70" t="s">
        <v>21</v>
      </c>
      <c r="D26" s="69">
        <v>0</v>
      </c>
      <c r="E26" s="22">
        <v>0</v>
      </c>
    </row>
    <row r="27" spans="1:5" s="2" customFormat="1" ht="131.25" customHeight="1">
      <c r="A27" s="21" t="s">
        <v>120</v>
      </c>
      <c r="B27" s="21" t="s">
        <v>34</v>
      </c>
      <c r="C27" s="70">
        <v>983.9</v>
      </c>
      <c r="D27" s="69">
        <v>0</v>
      </c>
      <c r="E27" s="22">
        <v>0</v>
      </c>
    </row>
    <row r="28" spans="1:5" s="2" customFormat="1" ht="114" customHeight="1">
      <c r="A28" s="34" t="s">
        <v>39</v>
      </c>
      <c r="B28" s="21" t="s">
        <v>35</v>
      </c>
      <c r="C28" s="70">
        <v>0</v>
      </c>
      <c r="D28" s="69">
        <v>0</v>
      </c>
      <c r="E28" s="22"/>
    </row>
    <row r="29" spans="1:5" s="2" customFormat="1" ht="198" customHeight="1">
      <c r="A29" s="20" t="s">
        <v>74</v>
      </c>
      <c r="B29" s="21" t="s">
        <v>42</v>
      </c>
      <c r="C29" s="70">
        <v>0</v>
      </c>
      <c r="D29" s="69">
        <v>0</v>
      </c>
      <c r="E29" s="22"/>
    </row>
    <row r="30" spans="1:5" s="2" customFormat="1" ht="84" customHeight="1">
      <c r="A30" s="26" t="s">
        <v>77</v>
      </c>
      <c r="B30" s="48" t="s">
        <v>50</v>
      </c>
      <c r="C30" s="70">
        <v>0</v>
      </c>
      <c r="D30" s="69">
        <v>0</v>
      </c>
      <c r="E30" s="22"/>
    </row>
    <row r="31" spans="1:5" s="2" customFormat="1" ht="96" customHeight="1">
      <c r="A31" s="38"/>
      <c r="B31" s="39"/>
      <c r="C31" s="70">
        <v>0</v>
      </c>
      <c r="D31" s="69">
        <v>0</v>
      </c>
      <c r="E31" s="22">
        <f>C31-D31</f>
        <v>0</v>
      </c>
    </row>
    <row r="32" spans="1:5" s="2" customFormat="1" ht="22.5" customHeight="1">
      <c r="A32" s="13"/>
      <c r="B32" s="12"/>
      <c r="C32" s="72"/>
      <c r="D32" s="73"/>
      <c r="E32" s="8"/>
    </row>
    <row r="33" spans="1:5" s="2" customFormat="1" ht="27" customHeight="1" thickBot="1">
      <c r="A33" s="77" t="s">
        <v>4</v>
      </c>
      <c r="B33" s="78"/>
      <c r="C33" s="74">
        <f>SUM(C12:C31)</f>
        <v>13918.9</v>
      </c>
      <c r="D33" s="75">
        <f>SUM(D12:D31)</f>
        <v>3225</v>
      </c>
      <c r="E33" s="45">
        <f>SUM(E12:E31)</f>
        <v>145.5</v>
      </c>
    </row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</sheetData>
  <sheetProtection/>
  <mergeCells count="13">
    <mergeCell ref="E10:E11"/>
    <mergeCell ref="A12:A14"/>
    <mergeCell ref="C2:D2"/>
    <mergeCell ref="A3:E3"/>
    <mergeCell ref="A4:E4"/>
    <mergeCell ref="B5:D5"/>
    <mergeCell ref="A8:B9"/>
    <mergeCell ref="C8:D8"/>
    <mergeCell ref="A33:B33"/>
    <mergeCell ref="A10:A11"/>
    <mergeCell ref="B10:B11"/>
    <mergeCell ref="C10:C11"/>
    <mergeCell ref="D10:D11"/>
  </mergeCells>
  <printOptions/>
  <pageMargins left="0.5118110236220472" right="0" top="0.15748031496062992" bottom="0.15748031496062992" header="0" footer="0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A3" sqref="A3:G3"/>
    </sheetView>
  </sheetViews>
  <sheetFormatPr defaultColWidth="40.75390625" defaultRowHeight="12.75"/>
  <cols>
    <col min="1" max="1" width="38.00390625" style="1" customWidth="1"/>
    <col min="2" max="2" width="29.875" style="1" customWidth="1"/>
    <col min="3" max="3" width="17.00390625" style="1" customWidth="1"/>
    <col min="4" max="4" width="22.625" style="1" customWidth="1"/>
    <col min="5" max="5" width="15.625" style="1" customWidth="1"/>
    <col min="6" max="6" width="18.375" style="1" customWidth="1"/>
    <col min="7" max="7" width="49.00390625" style="1" customWidth="1"/>
    <col min="8" max="16384" width="40.75390625" style="1" customWidth="1"/>
  </cols>
  <sheetData>
    <row r="1" spans="7:17" ht="15.75"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3:6" ht="15.75">
      <c r="C2" s="87" t="s">
        <v>9</v>
      </c>
      <c r="D2" s="87"/>
      <c r="E2" s="61"/>
      <c r="F2" s="3"/>
    </row>
    <row r="3" spans="1:7" ht="20.25" customHeight="1">
      <c r="A3" s="88" t="s">
        <v>10</v>
      </c>
      <c r="B3" s="88"/>
      <c r="C3" s="88"/>
      <c r="D3" s="88"/>
      <c r="E3" s="88"/>
      <c r="F3" s="88"/>
      <c r="G3" s="88"/>
    </row>
    <row r="4" spans="1:7" ht="15.75">
      <c r="A4" s="89" t="s">
        <v>13</v>
      </c>
      <c r="B4" s="89"/>
      <c r="C4" s="89"/>
      <c r="D4" s="89"/>
      <c r="E4" s="89"/>
      <c r="F4" s="89"/>
      <c r="G4" s="89"/>
    </row>
    <row r="5" spans="2:6" ht="12.75">
      <c r="B5" s="90" t="s">
        <v>5</v>
      </c>
      <c r="C5" s="90"/>
      <c r="D5" s="90"/>
      <c r="E5" s="62"/>
      <c r="F5" s="62"/>
    </row>
    <row r="6" spans="2:7" ht="15.75">
      <c r="B6" s="18" t="s">
        <v>95</v>
      </c>
      <c r="C6" s="4"/>
      <c r="D6" s="4"/>
      <c r="E6" s="4"/>
      <c r="F6" s="4"/>
      <c r="G6" s="2"/>
    </row>
    <row r="7" ht="13.5" thickBot="1"/>
    <row r="8" spans="1:7" ht="13.5" customHeight="1" thickBot="1">
      <c r="A8" s="91" t="s">
        <v>6</v>
      </c>
      <c r="B8" s="101"/>
      <c r="C8" s="102" t="s">
        <v>3</v>
      </c>
      <c r="D8" s="103"/>
      <c r="E8" s="56"/>
      <c r="F8" s="10"/>
      <c r="G8" s="104" t="s">
        <v>7</v>
      </c>
    </row>
    <row r="9" spans="1:7" ht="50.25" customHeight="1" thickBot="1">
      <c r="A9" s="93"/>
      <c r="B9" s="94"/>
      <c r="C9" s="7" t="s">
        <v>80</v>
      </c>
      <c r="D9" s="55" t="s">
        <v>96</v>
      </c>
      <c r="E9" s="57" t="s">
        <v>94</v>
      </c>
      <c r="F9" s="11" t="s">
        <v>97</v>
      </c>
      <c r="G9" s="105"/>
    </row>
    <row r="10" spans="1:7" ht="12.75" customHeight="1">
      <c r="A10" s="79" t="s">
        <v>0</v>
      </c>
      <c r="B10" s="107" t="s">
        <v>16</v>
      </c>
      <c r="C10" s="79" t="s">
        <v>1</v>
      </c>
      <c r="D10" s="83" t="s">
        <v>2</v>
      </c>
      <c r="E10" s="52"/>
      <c r="F10" s="97" t="s">
        <v>2</v>
      </c>
      <c r="G10" s="105"/>
    </row>
    <row r="11" spans="1:7" ht="13.5" thickBot="1">
      <c r="A11" s="80"/>
      <c r="B11" s="108"/>
      <c r="C11" s="80"/>
      <c r="D11" s="84"/>
      <c r="E11" s="53"/>
      <c r="F11" s="98"/>
      <c r="G11" s="106"/>
    </row>
    <row r="12" spans="1:7" s="2" customFormat="1" ht="91.5" customHeight="1">
      <c r="A12" s="86" t="s">
        <v>69</v>
      </c>
      <c r="B12" s="64" t="s">
        <v>99</v>
      </c>
      <c r="C12" s="22">
        <v>0</v>
      </c>
      <c r="D12" s="22">
        <v>0</v>
      </c>
      <c r="E12" s="23" t="e">
        <f>D12/C12*100</f>
        <v>#DIV/0!</v>
      </c>
      <c r="F12" s="23">
        <f>C12-D12</f>
        <v>0</v>
      </c>
      <c r="G12" s="24" t="s">
        <v>98</v>
      </c>
    </row>
    <row r="13" spans="1:7" s="2" customFormat="1" ht="45.75" customHeight="1" hidden="1">
      <c r="A13" s="86"/>
      <c r="B13" s="25"/>
      <c r="C13" s="22"/>
      <c r="D13" s="22"/>
      <c r="E13" s="23"/>
      <c r="F13" s="23"/>
      <c r="G13" s="26"/>
    </row>
    <row r="14" spans="1:7" s="2" customFormat="1" ht="45" customHeight="1" hidden="1">
      <c r="A14" s="86"/>
      <c r="B14" s="25"/>
      <c r="C14" s="22"/>
      <c r="D14" s="22"/>
      <c r="E14" s="23"/>
      <c r="F14" s="23"/>
      <c r="G14" s="26"/>
    </row>
    <row r="15" spans="1:7" s="2" customFormat="1" ht="105" customHeight="1">
      <c r="A15" s="63" t="s">
        <v>100</v>
      </c>
      <c r="B15" s="25" t="s">
        <v>101</v>
      </c>
      <c r="C15" s="22">
        <v>1181.2</v>
      </c>
      <c r="D15" s="22">
        <v>1181.2</v>
      </c>
      <c r="E15" s="23">
        <f>E29</f>
        <v>99.99470815473354</v>
      </c>
      <c r="F15" s="23">
        <f>C15-D15</f>
        <v>0</v>
      </c>
      <c r="G15" s="21" t="s">
        <v>102</v>
      </c>
    </row>
    <row r="16" spans="1:7" s="2" customFormat="1" ht="69.75" customHeight="1">
      <c r="A16" s="28" t="s">
        <v>72</v>
      </c>
      <c r="B16" s="25" t="s">
        <v>18</v>
      </c>
      <c r="C16" s="22">
        <v>50</v>
      </c>
      <c r="D16" s="22">
        <v>10</v>
      </c>
      <c r="E16" s="23">
        <f aca="true" t="shared" si="0" ref="E16:E21">D16/C16*100</f>
        <v>20</v>
      </c>
      <c r="F16" s="23">
        <f aca="true" t="shared" si="1" ref="F16:F23">C16-D16</f>
        <v>40</v>
      </c>
      <c r="G16" s="21" t="s">
        <v>59</v>
      </c>
    </row>
    <row r="17" spans="1:7" s="2" customFormat="1" ht="108" customHeight="1">
      <c r="A17" s="28" t="s">
        <v>85</v>
      </c>
      <c r="B17" s="25" t="s">
        <v>103</v>
      </c>
      <c r="C17" s="29">
        <v>13.2</v>
      </c>
      <c r="D17" s="22">
        <v>13.2</v>
      </c>
      <c r="E17" s="23">
        <f t="shared" si="0"/>
        <v>100</v>
      </c>
      <c r="F17" s="23">
        <f>C17-D17</f>
        <v>0</v>
      </c>
      <c r="G17" s="21" t="s">
        <v>33</v>
      </c>
    </row>
    <row r="18" spans="1:7" s="2" customFormat="1" ht="81.75" customHeight="1">
      <c r="A18" s="28" t="s">
        <v>125</v>
      </c>
      <c r="B18" s="21" t="s">
        <v>104</v>
      </c>
      <c r="C18" s="22">
        <v>852</v>
      </c>
      <c r="D18" s="22">
        <v>852</v>
      </c>
      <c r="E18" s="23">
        <f t="shared" si="0"/>
        <v>100</v>
      </c>
      <c r="F18" s="23">
        <f t="shared" si="1"/>
        <v>0</v>
      </c>
      <c r="G18" s="21" t="s">
        <v>105</v>
      </c>
    </row>
    <row r="19" spans="1:7" s="2" customFormat="1" ht="110.25" customHeight="1">
      <c r="A19" s="60" t="s">
        <v>88</v>
      </c>
      <c r="B19" s="76" t="s">
        <v>22</v>
      </c>
      <c r="C19" s="22">
        <v>8853.3</v>
      </c>
      <c r="D19" s="22">
        <v>8853.3</v>
      </c>
      <c r="E19" s="23">
        <f t="shared" si="0"/>
        <v>100</v>
      </c>
      <c r="F19" s="23">
        <f t="shared" si="1"/>
        <v>0</v>
      </c>
      <c r="G19" s="21" t="s">
        <v>106</v>
      </c>
    </row>
    <row r="20" spans="1:7" s="2" customFormat="1" ht="102" customHeight="1">
      <c r="A20" s="60" t="s">
        <v>54</v>
      </c>
      <c r="B20" s="25" t="s">
        <v>24</v>
      </c>
      <c r="C20" s="29">
        <v>5</v>
      </c>
      <c r="D20" s="29">
        <v>0</v>
      </c>
      <c r="E20" s="54">
        <f t="shared" si="0"/>
        <v>0</v>
      </c>
      <c r="F20" s="23">
        <f>C20-D20</f>
        <v>5</v>
      </c>
      <c r="G20" s="21" t="s">
        <v>107</v>
      </c>
    </row>
    <row r="21" spans="1:7" s="2" customFormat="1" ht="105" customHeight="1">
      <c r="A21" s="60" t="s">
        <v>90</v>
      </c>
      <c r="B21" s="21" t="s">
        <v>11</v>
      </c>
      <c r="C21" s="22">
        <v>9802.1</v>
      </c>
      <c r="D21" s="22">
        <v>3473.5</v>
      </c>
      <c r="E21" s="23">
        <f t="shared" si="0"/>
        <v>35.43628406157864</v>
      </c>
      <c r="F21" s="23">
        <f t="shared" si="1"/>
        <v>6328.6</v>
      </c>
      <c r="G21" s="41" t="s">
        <v>122</v>
      </c>
    </row>
    <row r="22" spans="1:7" s="2" customFormat="1" ht="105" customHeight="1" thickBot="1">
      <c r="A22" s="38" t="s">
        <v>123</v>
      </c>
      <c r="B22" s="39" t="s">
        <v>111</v>
      </c>
      <c r="C22" s="29">
        <v>5795.8</v>
      </c>
      <c r="D22" s="22">
        <v>5795.8</v>
      </c>
      <c r="E22" s="22">
        <f>D22/C22*100</f>
        <v>100</v>
      </c>
      <c r="F22" s="22">
        <f>C22-D22</f>
        <v>0</v>
      </c>
      <c r="G22" s="65" t="s">
        <v>112</v>
      </c>
    </row>
    <row r="23" spans="1:7" s="2" customFormat="1" ht="115.5" customHeight="1">
      <c r="A23" s="30" t="s">
        <v>27</v>
      </c>
      <c r="B23" s="31" t="s">
        <v>11</v>
      </c>
      <c r="C23" s="32">
        <v>0</v>
      </c>
      <c r="D23" s="32">
        <v>0</v>
      </c>
      <c r="E23" s="33">
        <v>0</v>
      </c>
      <c r="F23" s="33">
        <f t="shared" si="1"/>
        <v>0</v>
      </c>
      <c r="G23" s="21" t="s">
        <v>14</v>
      </c>
    </row>
    <row r="24" spans="1:7" s="2" customFormat="1" ht="93" customHeight="1">
      <c r="A24" s="30" t="s">
        <v>31</v>
      </c>
      <c r="B24" s="21" t="s">
        <v>11</v>
      </c>
      <c r="C24" s="22">
        <v>0</v>
      </c>
      <c r="D24" s="22">
        <v>0</v>
      </c>
      <c r="E24" s="22">
        <v>0</v>
      </c>
      <c r="F24" s="22">
        <v>0</v>
      </c>
      <c r="G24" s="21" t="s">
        <v>14</v>
      </c>
    </row>
    <row r="25" spans="1:7" s="2" customFormat="1" ht="110.25" customHeight="1">
      <c r="A25" s="30" t="s">
        <v>30</v>
      </c>
      <c r="B25" s="21" t="s">
        <v>11</v>
      </c>
      <c r="C25" s="32">
        <v>0</v>
      </c>
      <c r="D25" s="32">
        <v>0</v>
      </c>
      <c r="E25" s="32">
        <v>0</v>
      </c>
      <c r="F25" s="32">
        <v>0</v>
      </c>
      <c r="G25" s="31" t="s">
        <v>14</v>
      </c>
    </row>
    <row r="26" spans="1:7" s="2" customFormat="1" ht="110.25" customHeight="1">
      <c r="A26" s="21" t="s">
        <v>55</v>
      </c>
      <c r="B26" s="21" t="s">
        <v>28</v>
      </c>
      <c r="C26" s="29" t="s">
        <v>21</v>
      </c>
      <c r="D26" s="22">
        <v>0</v>
      </c>
      <c r="E26" s="22">
        <v>0</v>
      </c>
      <c r="F26" s="22">
        <v>0</v>
      </c>
      <c r="G26" s="21" t="s">
        <v>29</v>
      </c>
    </row>
    <row r="27" spans="1:7" s="2" customFormat="1" ht="131.25" customHeight="1" thickBot="1">
      <c r="A27" s="21" t="s">
        <v>87</v>
      </c>
      <c r="B27" s="21">
        <v>0</v>
      </c>
      <c r="C27" s="29">
        <v>983.9</v>
      </c>
      <c r="D27" s="22">
        <v>983.9</v>
      </c>
      <c r="E27" s="22">
        <f>D27/C27*100</f>
        <v>100</v>
      </c>
      <c r="F27" s="22">
        <f>C27-D27</f>
        <v>0</v>
      </c>
      <c r="G27" s="21" t="s">
        <v>114</v>
      </c>
    </row>
    <row r="28" spans="1:7" s="2" customFormat="1" ht="18.75" customHeight="1">
      <c r="A28" s="34"/>
      <c r="B28" s="21"/>
      <c r="C28" s="29"/>
      <c r="D28" s="22"/>
      <c r="E28" s="22"/>
      <c r="F28" s="22"/>
      <c r="G28" s="35"/>
    </row>
    <row r="29" spans="1:7" s="2" customFormat="1" ht="198" customHeight="1">
      <c r="A29" s="20" t="s">
        <v>74</v>
      </c>
      <c r="B29" s="21" t="s">
        <v>108</v>
      </c>
      <c r="C29" s="29">
        <v>1889.7</v>
      </c>
      <c r="D29" s="22">
        <v>1889.6</v>
      </c>
      <c r="E29" s="22">
        <f>D29/C29*100</f>
        <v>99.99470815473354</v>
      </c>
      <c r="F29" s="22">
        <v>0</v>
      </c>
      <c r="G29" s="36" t="s">
        <v>124</v>
      </c>
    </row>
    <row r="30" spans="1:7" s="2" customFormat="1" ht="84" customHeight="1">
      <c r="A30" s="37" t="s">
        <v>110</v>
      </c>
      <c r="B30" s="38" t="s">
        <v>109</v>
      </c>
      <c r="C30" s="29">
        <v>1620</v>
      </c>
      <c r="D30" s="22">
        <v>1620</v>
      </c>
      <c r="E30" s="22">
        <f>D30/C30*100</f>
        <v>100</v>
      </c>
      <c r="F30" s="22">
        <f>C30-D30</f>
        <v>0</v>
      </c>
      <c r="G30" s="37" t="s">
        <v>115</v>
      </c>
    </row>
    <row r="31" spans="1:7" s="2" customFormat="1" ht="0" customHeight="1" hidden="1" thickBot="1">
      <c r="A31" s="38"/>
      <c r="B31" s="39"/>
      <c r="C31" s="29"/>
      <c r="D31" s="22"/>
      <c r="E31" s="22" t="e">
        <f>D31/C31*100</f>
        <v>#DIV/0!</v>
      </c>
      <c r="F31" s="22">
        <f>C31-D31</f>
        <v>0</v>
      </c>
      <c r="G31" s="65"/>
    </row>
    <row r="32" spans="1:7" s="2" customFormat="1" ht="22.5" customHeight="1" thickBot="1">
      <c r="A32" s="13"/>
      <c r="B32" s="12"/>
      <c r="C32" s="9"/>
      <c r="D32" s="8"/>
      <c r="E32" s="8"/>
      <c r="F32" s="8"/>
      <c r="G32" s="17"/>
    </row>
    <row r="33" spans="1:7" s="2" customFormat="1" ht="27" customHeight="1" thickBot="1">
      <c r="A33" s="99" t="s">
        <v>4</v>
      </c>
      <c r="B33" s="100"/>
      <c r="C33" s="59">
        <f>SUM(C12:C31)</f>
        <v>31046.2</v>
      </c>
      <c r="D33" s="59">
        <f>SUM(D12:D31)</f>
        <v>24672.5</v>
      </c>
      <c r="E33" s="59">
        <f>D33/C33*100</f>
        <v>79.47027333457879</v>
      </c>
      <c r="F33" s="59">
        <f>SUM(F12:F31)</f>
        <v>6373.6</v>
      </c>
      <c r="G33" s="58" t="s">
        <v>8</v>
      </c>
    </row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</sheetData>
  <sheetProtection/>
  <mergeCells count="14">
    <mergeCell ref="D10:D11"/>
    <mergeCell ref="F10:F11"/>
    <mergeCell ref="A12:A14"/>
    <mergeCell ref="A33:B33"/>
    <mergeCell ref="C2:D2"/>
    <mergeCell ref="A3:G3"/>
    <mergeCell ref="A4:G4"/>
    <mergeCell ref="B5:D5"/>
    <mergeCell ref="A8:B9"/>
    <mergeCell ref="C8:D8"/>
    <mergeCell ref="G8:G11"/>
    <mergeCell ref="A10:A11"/>
    <mergeCell ref="B10:B11"/>
    <mergeCell ref="C10:C11"/>
  </mergeCells>
  <printOptions/>
  <pageMargins left="0.5118110236220472" right="0" top="0.15748031496062992" bottom="0.15748031496062992" header="0" footer="0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D15" sqref="D15"/>
    </sheetView>
  </sheetViews>
  <sheetFormatPr defaultColWidth="40.75390625" defaultRowHeight="12.75"/>
  <cols>
    <col min="1" max="1" width="38.00390625" style="1" customWidth="1"/>
    <col min="2" max="2" width="29.875" style="1" customWidth="1"/>
    <col min="3" max="3" width="17.00390625" style="1" customWidth="1"/>
    <col min="4" max="4" width="22.625" style="1" customWidth="1"/>
    <col min="5" max="5" width="18.375" style="1" customWidth="1"/>
    <col min="6" max="16384" width="40.75390625" style="1" customWidth="1"/>
  </cols>
  <sheetData>
    <row r="1" spans="6:15" ht="15.75">
      <c r="F1" s="5"/>
      <c r="G1" s="5"/>
      <c r="H1" s="5"/>
      <c r="I1" s="5"/>
      <c r="J1" s="5"/>
      <c r="K1" s="5"/>
      <c r="L1" s="5"/>
      <c r="M1" s="5"/>
      <c r="N1" s="5"/>
      <c r="O1" s="5"/>
    </row>
    <row r="2" spans="3:5" ht="33" customHeight="1">
      <c r="C2" s="87"/>
      <c r="D2" s="87"/>
      <c r="E2" s="3"/>
    </row>
    <row r="3" spans="1:5" ht="20.25" customHeight="1">
      <c r="A3" s="88" t="s">
        <v>78</v>
      </c>
      <c r="B3" s="88"/>
      <c r="C3" s="88"/>
      <c r="D3" s="88"/>
      <c r="E3" s="88"/>
    </row>
    <row r="4" spans="1:5" ht="15.75">
      <c r="A4" s="89" t="s">
        <v>13</v>
      </c>
      <c r="B4" s="89"/>
      <c r="C4" s="89"/>
      <c r="D4" s="89"/>
      <c r="E4" s="89"/>
    </row>
    <row r="5" spans="2:5" ht="12.75">
      <c r="B5" s="90" t="s">
        <v>5</v>
      </c>
      <c r="C5" s="90"/>
      <c r="D5" s="90"/>
      <c r="E5" s="43"/>
    </row>
    <row r="6" spans="2:5" ht="15.75">
      <c r="B6" s="18" t="s">
        <v>79</v>
      </c>
      <c r="C6" s="4"/>
      <c r="D6" s="4"/>
      <c r="E6" s="4"/>
    </row>
    <row r="7" ht="13.5" thickBot="1"/>
    <row r="8" spans="1:5" ht="13.5" customHeight="1" thickBot="1">
      <c r="A8" s="91" t="s">
        <v>6</v>
      </c>
      <c r="B8" s="92"/>
      <c r="C8" s="95"/>
      <c r="D8" s="96"/>
      <c r="E8" s="68"/>
    </row>
    <row r="9" spans="1:5" ht="50.25" customHeight="1" thickBot="1">
      <c r="A9" s="93"/>
      <c r="B9" s="94"/>
      <c r="C9" s="46" t="s">
        <v>80</v>
      </c>
      <c r="D9" s="7" t="s">
        <v>81</v>
      </c>
      <c r="E9" s="47" t="s">
        <v>82</v>
      </c>
    </row>
    <row r="10" spans="1:5" ht="12.75" customHeight="1">
      <c r="A10" s="79" t="s">
        <v>0</v>
      </c>
      <c r="B10" s="81" t="s">
        <v>16</v>
      </c>
      <c r="C10" s="79" t="s">
        <v>1</v>
      </c>
      <c r="D10" s="83" t="s">
        <v>2</v>
      </c>
      <c r="E10" s="85" t="s">
        <v>2</v>
      </c>
    </row>
    <row r="11" spans="1:5" ht="13.5" thickBot="1">
      <c r="A11" s="80"/>
      <c r="B11" s="82"/>
      <c r="C11" s="80"/>
      <c r="D11" s="84"/>
      <c r="E11" s="80"/>
    </row>
    <row r="12" spans="1:5" s="2" customFormat="1" ht="91.5" customHeight="1">
      <c r="A12" s="86" t="s">
        <v>69</v>
      </c>
      <c r="B12" s="21" t="s">
        <v>17</v>
      </c>
      <c r="C12" s="22">
        <v>240</v>
      </c>
      <c r="D12" s="22">
        <v>540</v>
      </c>
      <c r="E12" s="22">
        <v>0</v>
      </c>
    </row>
    <row r="13" spans="1:5" s="2" customFormat="1" ht="45.75" customHeight="1" hidden="1">
      <c r="A13" s="86"/>
      <c r="B13" s="25"/>
      <c r="C13" s="22"/>
      <c r="D13" s="22"/>
      <c r="E13" s="22"/>
    </row>
    <row r="14" spans="1:5" s="2" customFormat="1" ht="45" customHeight="1" hidden="1">
      <c r="A14" s="86"/>
      <c r="B14" s="25"/>
      <c r="C14" s="22"/>
      <c r="D14" s="22"/>
      <c r="E14" s="22"/>
    </row>
    <row r="15" spans="1:5" s="2" customFormat="1" ht="161.25" customHeight="1">
      <c r="A15" s="44" t="s">
        <v>83</v>
      </c>
      <c r="B15" s="25" t="s">
        <v>84</v>
      </c>
      <c r="C15" s="22">
        <v>1181.2</v>
      </c>
      <c r="D15" s="22">
        <v>0</v>
      </c>
      <c r="E15" s="22">
        <v>0</v>
      </c>
    </row>
    <row r="16" spans="1:5" s="2" customFormat="1" ht="69.75" customHeight="1">
      <c r="A16" s="28" t="s">
        <v>72</v>
      </c>
      <c r="B16" s="25" t="s">
        <v>18</v>
      </c>
      <c r="C16" s="22">
        <v>40</v>
      </c>
      <c r="D16" s="22">
        <v>40</v>
      </c>
      <c r="E16" s="22">
        <v>0</v>
      </c>
    </row>
    <row r="17" spans="1:5" s="2" customFormat="1" ht="108" customHeight="1">
      <c r="A17" s="28" t="s">
        <v>85</v>
      </c>
      <c r="B17" s="25" t="s">
        <v>20</v>
      </c>
      <c r="C17" s="29">
        <v>13.5</v>
      </c>
      <c r="D17" s="22">
        <v>15</v>
      </c>
      <c r="E17" s="22">
        <v>15.5</v>
      </c>
    </row>
    <row r="18" spans="1:5" s="2" customFormat="1" ht="81.75" customHeight="1">
      <c r="A18" s="28" t="s">
        <v>53</v>
      </c>
      <c r="B18" s="21" t="s">
        <v>12</v>
      </c>
      <c r="C18" s="22">
        <v>102</v>
      </c>
      <c r="D18" s="22">
        <v>130</v>
      </c>
      <c r="E18" s="22">
        <v>130</v>
      </c>
    </row>
    <row r="19" spans="1:5" s="2" customFormat="1" ht="110.25" customHeight="1">
      <c r="A19" s="44" t="s">
        <v>88</v>
      </c>
      <c r="B19" s="21" t="s">
        <v>22</v>
      </c>
      <c r="C19" s="22">
        <v>8853.3</v>
      </c>
      <c r="D19" s="22">
        <v>0</v>
      </c>
      <c r="E19" s="22">
        <v>0</v>
      </c>
    </row>
    <row r="20" spans="1:5" s="2" customFormat="1" ht="102" customHeight="1">
      <c r="A20" s="44" t="s">
        <v>54</v>
      </c>
      <c r="B20" s="25" t="s">
        <v>24</v>
      </c>
      <c r="C20" s="29">
        <v>5</v>
      </c>
      <c r="D20" s="29">
        <v>0</v>
      </c>
      <c r="E20" s="22">
        <v>0</v>
      </c>
    </row>
    <row r="21" spans="1:5" s="2" customFormat="1" ht="105" customHeight="1">
      <c r="A21" s="44" t="s">
        <v>86</v>
      </c>
      <c r="B21" s="21" t="s">
        <v>11</v>
      </c>
      <c r="C21" s="22">
        <v>2500</v>
      </c>
      <c r="D21" s="22">
        <v>2500</v>
      </c>
      <c r="E21" s="22">
        <v>0</v>
      </c>
    </row>
    <row r="22" spans="1:5" s="2" customFormat="1" ht="105" customHeight="1">
      <c r="A22" s="30" t="s">
        <v>48</v>
      </c>
      <c r="B22" s="31" t="s">
        <v>113</v>
      </c>
      <c r="C22" s="32">
        <v>5999.4</v>
      </c>
      <c r="D22" s="32">
        <v>0</v>
      </c>
      <c r="E22" s="32">
        <v>0</v>
      </c>
    </row>
    <row r="23" spans="1:5" s="2" customFormat="1" ht="115.5" customHeight="1">
      <c r="A23" s="30" t="s">
        <v>27</v>
      </c>
      <c r="B23" s="31" t="s">
        <v>11</v>
      </c>
      <c r="C23" s="32">
        <v>0</v>
      </c>
      <c r="D23" s="32">
        <v>0</v>
      </c>
      <c r="E23" s="32">
        <f>C23-D23</f>
        <v>0</v>
      </c>
    </row>
    <row r="24" spans="1:5" s="2" customFormat="1" ht="93" customHeight="1">
      <c r="A24" s="30" t="s">
        <v>31</v>
      </c>
      <c r="B24" s="21" t="s">
        <v>11</v>
      </c>
      <c r="C24" s="22">
        <v>0</v>
      </c>
      <c r="D24" s="22">
        <v>0</v>
      </c>
      <c r="E24" s="22">
        <v>0</v>
      </c>
    </row>
    <row r="25" spans="1:5" s="2" customFormat="1" ht="110.25" customHeight="1">
      <c r="A25" s="30" t="s">
        <v>30</v>
      </c>
      <c r="B25" s="21" t="s">
        <v>11</v>
      </c>
      <c r="C25" s="32">
        <v>0</v>
      </c>
      <c r="D25" s="32">
        <v>0</v>
      </c>
      <c r="E25" s="32">
        <v>0</v>
      </c>
    </row>
    <row r="26" spans="1:5" s="2" customFormat="1" ht="110.25" customHeight="1">
      <c r="A26" s="21" t="s">
        <v>55</v>
      </c>
      <c r="B26" s="21" t="s">
        <v>28</v>
      </c>
      <c r="C26" s="29" t="s">
        <v>21</v>
      </c>
      <c r="D26" s="22">
        <v>0</v>
      </c>
      <c r="E26" s="22">
        <v>0</v>
      </c>
    </row>
    <row r="27" spans="1:5" s="2" customFormat="1" ht="131.25" customHeight="1">
      <c r="A27" s="21" t="s">
        <v>87</v>
      </c>
      <c r="B27" s="21" t="s">
        <v>34</v>
      </c>
      <c r="C27" s="29">
        <v>983.9</v>
      </c>
      <c r="D27" s="22">
        <v>0</v>
      </c>
      <c r="E27" s="22">
        <v>0</v>
      </c>
    </row>
    <row r="28" spans="1:5" s="2" customFormat="1" ht="114" customHeight="1">
      <c r="A28" s="34" t="s">
        <v>39</v>
      </c>
      <c r="B28" s="21" t="s">
        <v>35</v>
      </c>
      <c r="C28" s="29">
        <v>0</v>
      </c>
      <c r="D28" s="22">
        <v>0</v>
      </c>
      <c r="E28" s="22"/>
    </row>
    <row r="29" spans="1:5" s="2" customFormat="1" ht="198" customHeight="1">
      <c r="A29" s="20" t="s">
        <v>74</v>
      </c>
      <c r="B29" s="21" t="s">
        <v>42</v>
      </c>
      <c r="C29" s="29">
        <v>1889.7</v>
      </c>
      <c r="D29" s="22">
        <v>0</v>
      </c>
      <c r="E29" s="22"/>
    </row>
    <row r="30" spans="1:5" s="2" customFormat="1" ht="84" customHeight="1">
      <c r="A30" s="26" t="s">
        <v>77</v>
      </c>
      <c r="B30" s="48" t="s">
        <v>50</v>
      </c>
      <c r="C30" s="29">
        <v>1620</v>
      </c>
      <c r="D30" s="22">
        <v>0</v>
      </c>
      <c r="E30" s="22"/>
    </row>
    <row r="31" spans="1:5" s="2" customFormat="1" ht="96" customHeight="1">
      <c r="A31" s="38"/>
      <c r="B31" s="39"/>
      <c r="C31" s="29">
        <v>0</v>
      </c>
      <c r="D31" s="22">
        <v>0</v>
      </c>
      <c r="E31" s="22">
        <f>C31-D31</f>
        <v>0</v>
      </c>
    </row>
    <row r="32" spans="1:5" s="2" customFormat="1" ht="22.5" customHeight="1">
      <c r="A32" s="13"/>
      <c r="B32" s="12"/>
      <c r="C32" s="9"/>
      <c r="D32" s="8"/>
      <c r="E32" s="8"/>
    </row>
    <row r="33" spans="1:5" s="2" customFormat="1" ht="27" customHeight="1" thickBot="1">
      <c r="A33" s="77" t="s">
        <v>4</v>
      </c>
      <c r="B33" s="78"/>
      <c r="C33" s="14">
        <f>SUM(C12:C31)</f>
        <v>23428.000000000004</v>
      </c>
      <c r="D33" s="15">
        <f>SUM(D12:D31)</f>
        <v>3225</v>
      </c>
      <c r="E33" s="45">
        <f>SUM(E12:E31)</f>
        <v>145.5</v>
      </c>
    </row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</sheetData>
  <sheetProtection/>
  <mergeCells count="13">
    <mergeCell ref="D10:D11"/>
    <mergeCell ref="E10:E11"/>
    <mergeCell ref="A12:A14"/>
    <mergeCell ref="A33:B33"/>
    <mergeCell ref="C2:D2"/>
    <mergeCell ref="A3:E3"/>
    <mergeCell ref="A4:E4"/>
    <mergeCell ref="B5:D5"/>
    <mergeCell ref="A8:B9"/>
    <mergeCell ref="C8:D8"/>
    <mergeCell ref="A10:A11"/>
    <mergeCell ref="B10:B11"/>
    <mergeCell ref="C10:C11"/>
  </mergeCells>
  <printOptions/>
  <pageMargins left="0.5118110236220472" right="0" top="0.15748031496062992" bottom="0.15748031496062992" header="0" footer="0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E46" sqref="E46"/>
    </sheetView>
  </sheetViews>
  <sheetFormatPr defaultColWidth="40.75390625" defaultRowHeight="12.75"/>
  <cols>
    <col min="1" max="1" width="38.00390625" style="1" customWidth="1"/>
    <col min="2" max="2" width="29.875" style="1" customWidth="1"/>
    <col min="3" max="3" width="17.00390625" style="1" customWidth="1"/>
    <col min="4" max="4" width="22.625" style="1" customWidth="1"/>
    <col min="5" max="5" width="15.625" style="1" customWidth="1"/>
    <col min="6" max="6" width="18.375" style="1" customWidth="1"/>
    <col min="7" max="7" width="49.00390625" style="1" customWidth="1"/>
    <col min="8" max="16384" width="40.75390625" style="1" customWidth="1"/>
  </cols>
  <sheetData>
    <row r="1" spans="7:17" ht="15.75"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3:6" ht="15.75">
      <c r="C2" s="87" t="s">
        <v>9</v>
      </c>
      <c r="D2" s="87"/>
      <c r="E2" s="50"/>
      <c r="F2" s="3"/>
    </row>
    <row r="3" spans="1:7" ht="20.25" customHeight="1">
      <c r="A3" s="88" t="s">
        <v>10</v>
      </c>
      <c r="B3" s="88"/>
      <c r="C3" s="88"/>
      <c r="D3" s="88"/>
      <c r="E3" s="88"/>
      <c r="F3" s="88"/>
      <c r="G3" s="88"/>
    </row>
    <row r="4" spans="1:7" ht="15.75">
      <c r="A4" s="89" t="s">
        <v>13</v>
      </c>
      <c r="B4" s="89"/>
      <c r="C4" s="89"/>
      <c r="D4" s="89"/>
      <c r="E4" s="89"/>
      <c r="F4" s="89"/>
      <c r="G4" s="89"/>
    </row>
    <row r="5" spans="2:6" ht="12.75">
      <c r="B5" s="90" t="s">
        <v>5</v>
      </c>
      <c r="C5" s="90"/>
      <c r="D5" s="90"/>
      <c r="E5" s="51"/>
      <c r="F5" s="42"/>
    </row>
    <row r="6" spans="2:7" ht="15.75">
      <c r="B6" s="18" t="s">
        <v>65</v>
      </c>
      <c r="C6" s="4"/>
      <c r="D6" s="4"/>
      <c r="E6" s="4"/>
      <c r="F6" s="4"/>
      <c r="G6" s="2"/>
    </row>
    <row r="7" ht="13.5" thickBot="1"/>
    <row r="8" spans="1:7" ht="13.5" customHeight="1" thickBot="1">
      <c r="A8" s="91" t="s">
        <v>6</v>
      </c>
      <c r="B8" s="101"/>
      <c r="C8" s="102" t="s">
        <v>3</v>
      </c>
      <c r="D8" s="103"/>
      <c r="E8" s="56"/>
      <c r="F8" s="10"/>
      <c r="G8" s="104" t="s">
        <v>7</v>
      </c>
    </row>
    <row r="9" spans="1:7" ht="50.25" customHeight="1" thickBot="1">
      <c r="A9" s="93"/>
      <c r="B9" s="94"/>
      <c r="C9" s="7" t="s">
        <v>66</v>
      </c>
      <c r="D9" s="55" t="s">
        <v>67</v>
      </c>
      <c r="E9" s="57" t="s">
        <v>94</v>
      </c>
      <c r="F9" s="11" t="s">
        <v>68</v>
      </c>
      <c r="G9" s="105"/>
    </row>
    <row r="10" spans="1:7" ht="12.75" customHeight="1">
      <c r="A10" s="79" t="s">
        <v>0</v>
      </c>
      <c r="B10" s="81" t="s">
        <v>16</v>
      </c>
      <c r="C10" s="79" t="s">
        <v>1</v>
      </c>
      <c r="D10" s="83" t="s">
        <v>2</v>
      </c>
      <c r="E10" s="52"/>
      <c r="F10" s="97" t="s">
        <v>2</v>
      </c>
      <c r="G10" s="105"/>
    </row>
    <row r="11" spans="1:7" ht="13.5" thickBot="1">
      <c r="A11" s="80"/>
      <c r="B11" s="82"/>
      <c r="C11" s="80"/>
      <c r="D11" s="84"/>
      <c r="E11" s="53"/>
      <c r="F11" s="98"/>
      <c r="G11" s="106"/>
    </row>
    <row r="12" spans="1:7" s="2" customFormat="1" ht="91.5" customHeight="1">
      <c r="A12" s="86" t="s">
        <v>69</v>
      </c>
      <c r="B12" s="21" t="s">
        <v>89</v>
      </c>
      <c r="C12" s="22">
        <v>2827.6</v>
      </c>
      <c r="D12" s="22">
        <v>2796.8</v>
      </c>
      <c r="E12" s="23">
        <f>D12/C12*100</f>
        <v>98.91073702079503</v>
      </c>
      <c r="F12" s="23">
        <f>C12-D12</f>
        <v>30.799999999999727</v>
      </c>
      <c r="G12" s="24" t="s">
        <v>92</v>
      </c>
    </row>
    <row r="13" spans="1:7" s="2" customFormat="1" ht="45.75" customHeight="1" hidden="1">
      <c r="A13" s="86"/>
      <c r="B13" s="25"/>
      <c r="C13" s="22"/>
      <c r="D13" s="22"/>
      <c r="E13" s="23"/>
      <c r="F13" s="23"/>
      <c r="G13" s="26"/>
    </row>
    <row r="14" spans="1:7" s="2" customFormat="1" ht="45" customHeight="1" hidden="1">
      <c r="A14" s="86"/>
      <c r="B14" s="25"/>
      <c r="C14" s="22"/>
      <c r="D14" s="22"/>
      <c r="E14" s="23"/>
      <c r="F14" s="23"/>
      <c r="G14" s="26"/>
    </row>
    <row r="15" spans="1:7" s="2" customFormat="1" ht="105" customHeight="1">
      <c r="A15" s="49" t="s">
        <v>70</v>
      </c>
      <c r="B15" s="25" t="s">
        <v>71</v>
      </c>
      <c r="C15" s="22">
        <v>1151.5</v>
      </c>
      <c r="D15" s="22">
        <v>1151.5</v>
      </c>
      <c r="E15" s="23">
        <f>D15/C15*100</f>
        <v>100</v>
      </c>
      <c r="F15" s="23">
        <f>C15-D15</f>
        <v>0</v>
      </c>
      <c r="G15" s="21" t="s">
        <v>93</v>
      </c>
    </row>
    <row r="16" spans="1:7" s="2" customFormat="1" ht="69.75" customHeight="1">
      <c r="A16" s="28" t="s">
        <v>72</v>
      </c>
      <c r="B16" s="25" t="s">
        <v>18</v>
      </c>
      <c r="C16" s="22">
        <v>50</v>
      </c>
      <c r="D16" s="22">
        <v>44.8</v>
      </c>
      <c r="E16" s="23">
        <f>D16/C16*100</f>
        <v>89.6</v>
      </c>
      <c r="F16" s="23">
        <f aca="true" t="shared" si="0" ref="F16:F22">C16-D16</f>
        <v>5.200000000000003</v>
      </c>
      <c r="G16" s="21" t="s">
        <v>59</v>
      </c>
    </row>
    <row r="17" spans="1:7" s="2" customFormat="1" ht="108" customHeight="1">
      <c r="A17" s="28" t="s">
        <v>37</v>
      </c>
      <c r="B17" s="25" t="s">
        <v>20</v>
      </c>
      <c r="C17" s="29">
        <v>13.2</v>
      </c>
      <c r="D17" s="22">
        <v>11.8</v>
      </c>
      <c r="E17" s="23">
        <f>D17/C17*100</f>
        <v>89.3939393939394</v>
      </c>
      <c r="F17" s="23">
        <f>C17-D17</f>
        <v>1.3999999999999986</v>
      </c>
      <c r="G17" s="21" t="s">
        <v>33</v>
      </c>
    </row>
    <row r="18" spans="1:7" s="2" customFormat="1" ht="81.75" customHeight="1">
      <c r="A18" s="28" t="s">
        <v>53</v>
      </c>
      <c r="B18" s="21" t="s">
        <v>12</v>
      </c>
      <c r="C18" s="22">
        <v>508.4</v>
      </c>
      <c r="D18" s="22">
        <v>508.4</v>
      </c>
      <c r="E18" s="23">
        <f>D18/C18*100</f>
        <v>100</v>
      </c>
      <c r="F18" s="23">
        <f t="shared" si="0"/>
        <v>0</v>
      </c>
      <c r="G18" s="21" t="s">
        <v>63</v>
      </c>
    </row>
    <row r="19" spans="1:7" s="2" customFormat="1" ht="110.25" customHeight="1">
      <c r="A19" s="49" t="s">
        <v>88</v>
      </c>
      <c r="B19" s="21" t="s">
        <v>22</v>
      </c>
      <c r="C19" s="22">
        <v>0</v>
      </c>
      <c r="D19" s="22">
        <v>0</v>
      </c>
      <c r="E19" s="23">
        <v>0</v>
      </c>
      <c r="F19" s="23">
        <f t="shared" si="0"/>
        <v>0</v>
      </c>
      <c r="G19" s="21" t="s">
        <v>36</v>
      </c>
    </row>
    <row r="20" spans="1:7" s="2" customFormat="1" ht="102" customHeight="1">
      <c r="A20" s="49" t="s">
        <v>54</v>
      </c>
      <c r="B20" s="25" t="s">
        <v>24</v>
      </c>
      <c r="C20" s="29">
        <v>5</v>
      </c>
      <c r="D20" s="29">
        <v>0</v>
      </c>
      <c r="E20" s="54">
        <f>D20/C20*100</f>
        <v>0</v>
      </c>
      <c r="F20" s="23">
        <f>C20-D20</f>
        <v>5</v>
      </c>
      <c r="G20" s="21" t="s">
        <v>25</v>
      </c>
    </row>
    <row r="21" spans="1:7" s="2" customFormat="1" ht="105" customHeight="1">
      <c r="A21" s="49" t="s">
        <v>90</v>
      </c>
      <c r="B21" s="21" t="s">
        <v>11</v>
      </c>
      <c r="C21" s="22">
        <v>2523.7</v>
      </c>
      <c r="D21" s="22">
        <v>2307.2</v>
      </c>
      <c r="E21" s="23">
        <f>D21/C21*100</f>
        <v>91.42132583112097</v>
      </c>
      <c r="F21" s="23">
        <f t="shared" si="0"/>
        <v>216.5</v>
      </c>
      <c r="G21" s="41" t="s">
        <v>32</v>
      </c>
    </row>
    <row r="22" spans="1:7" s="2" customFormat="1" ht="115.5" customHeight="1">
      <c r="A22" s="30" t="s">
        <v>27</v>
      </c>
      <c r="B22" s="31" t="s">
        <v>11</v>
      </c>
      <c r="C22" s="32">
        <v>0</v>
      </c>
      <c r="D22" s="32">
        <v>0</v>
      </c>
      <c r="E22" s="33">
        <v>0</v>
      </c>
      <c r="F22" s="33">
        <f t="shared" si="0"/>
        <v>0</v>
      </c>
      <c r="G22" s="21" t="s">
        <v>14</v>
      </c>
    </row>
    <row r="23" spans="1:7" s="2" customFormat="1" ht="93" customHeight="1">
      <c r="A23" s="30" t="s">
        <v>31</v>
      </c>
      <c r="B23" s="21" t="s">
        <v>11</v>
      </c>
      <c r="C23" s="22">
        <v>0</v>
      </c>
      <c r="D23" s="22">
        <v>0</v>
      </c>
      <c r="E23" s="22">
        <v>0</v>
      </c>
      <c r="F23" s="22">
        <v>0</v>
      </c>
      <c r="G23" s="21" t="s">
        <v>14</v>
      </c>
    </row>
    <row r="24" spans="1:7" s="2" customFormat="1" ht="110.25" customHeight="1">
      <c r="A24" s="30" t="s">
        <v>30</v>
      </c>
      <c r="B24" s="21" t="s">
        <v>11</v>
      </c>
      <c r="C24" s="32">
        <v>0</v>
      </c>
      <c r="D24" s="32">
        <v>0</v>
      </c>
      <c r="E24" s="32">
        <v>0</v>
      </c>
      <c r="F24" s="32">
        <v>0</v>
      </c>
      <c r="G24" s="31" t="s">
        <v>14</v>
      </c>
    </row>
    <row r="25" spans="1:7" s="2" customFormat="1" ht="110.25" customHeight="1">
      <c r="A25" s="21" t="s">
        <v>55</v>
      </c>
      <c r="B25" s="21" t="s">
        <v>28</v>
      </c>
      <c r="C25" s="29" t="s">
        <v>21</v>
      </c>
      <c r="D25" s="22">
        <v>0</v>
      </c>
      <c r="E25" s="22">
        <v>0</v>
      </c>
      <c r="F25" s="22">
        <v>0</v>
      </c>
      <c r="G25" s="21" t="s">
        <v>29</v>
      </c>
    </row>
    <row r="26" spans="1:7" s="2" customFormat="1" ht="131.25" customHeight="1" thickBot="1">
      <c r="A26" s="21" t="s">
        <v>56</v>
      </c>
      <c r="B26" s="21" t="s">
        <v>34</v>
      </c>
      <c r="C26" s="29">
        <v>963.8</v>
      </c>
      <c r="D26" s="22">
        <v>963.8</v>
      </c>
      <c r="E26" s="22"/>
      <c r="F26" s="22">
        <f>C26-D26</f>
        <v>0</v>
      </c>
      <c r="G26" s="21" t="s">
        <v>73</v>
      </c>
    </row>
    <row r="27" spans="1:7" s="2" customFormat="1" ht="18.75" customHeight="1">
      <c r="A27" s="34"/>
      <c r="B27" s="21"/>
      <c r="C27" s="29"/>
      <c r="D27" s="22"/>
      <c r="E27" s="22"/>
      <c r="F27" s="22"/>
      <c r="G27" s="35"/>
    </row>
    <row r="28" spans="1:7" s="2" customFormat="1" ht="198" customHeight="1">
      <c r="A28" s="20" t="s">
        <v>74</v>
      </c>
      <c r="B28" s="21" t="s">
        <v>42</v>
      </c>
      <c r="C28" s="29">
        <v>0</v>
      </c>
      <c r="D28" s="22">
        <v>0</v>
      </c>
      <c r="E28" s="22">
        <v>0</v>
      </c>
      <c r="F28" s="22">
        <v>0</v>
      </c>
      <c r="G28" s="36" t="s">
        <v>91</v>
      </c>
    </row>
    <row r="29" spans="1:7" s="2" customFormat="1" ht="84" customHeight="1">
      <c r="A29" s="37" t="s">
        <v>49</v>
      </c>
      <c r="B29" s="38" t="s">
        <v>50</v>
      </c>
      <c r="C29" s="29">
        <v>0</v>
      </c>
      <c r="D29" s="22">
        <v>0</v>
      </c>
      <c r="E29" s="22">
        <v>0</v>
      </c>
      <c r="F29" s="22">
        <f>C29-D29</f>
        <v>0</v>
      </c>
      <c r="G29" s="37" t="s">
        <v>75</v>
      </c>
    </row>
    <row r="30" spans="1:7" s="2" customFormat="1" ht="96" customHeight="1" thickBot="1">
      <c r="A30" s="38" t="s">
        <v>48</v>
      </c>
      <c r="B30" s="39" t="s">
        <v>47</v>
      </c>
      <c r="C30" s="29">
        <v>0</v>
      </c>
      <c r="D30" s="22">
        <v>0</v>
      </c>
      <c r="E30" s="22">
        <v>0</v>
      </c>
      <c r="F30" s="22">
        <f>C30-D30</f>
        <v>0</v>
      </c>
      <c r="G30" s="40" t="s">
        <v>76</v>
      </c>
    </row>
    <row r="31" spans="1:7" s="2" customFormat="1" ht="22.5" customHeight="1" thickBot="1">
      <c r="A31" s="13"/>
      <c r="B31" s="12"/>
      <c r="C31" s="9"/>
      <c r="D31" s="8"/>
      <c r="E31" s="8"/>
      <c r="F31" s="8"/>
      <c r="G31" s="17"/>
    </row>
    <row r="32" spans="1:7" s="2" customFormat="1" ht="27" customHeight="1" thickBot="1">
      <c r="A32" s="99" t="s">
        <v>4</v>
      </c>
      <c r="B32" s="100"/>
      <c r="C32" s="59">
        <f>SUM(C12:C30)</f>
        <v>8043.2</v>
      </c>
      <c r="D32" s="59">
        <f>SUM(D12:D30)</f>
        <v>7784.3</v>
      </c>
      <c r="E32" s="59">
        <f>D32/C32*100</f>
        <v>96.78113188780586</v>
      </c>
      <c r="F32" s="59">
        <f>SUM(F12:F30)</f>
        <v>258.89999999999975</v>
      </c>
      <c r="G32" s="58" t="s">
        <v>8</v>
      </c>
    </row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</sheetData>
  <sheetProtection/>
  <mergeCells count="14">
    <mergeCell ref="D10:D11"/>
    <mergeCell ref="F10:F11"/>
    <mergeCell ref="A12:A14"/>
    <mergeCell ref="A32:B32"/>
    <mergeCell ref="C2:D2"/>
    <mergeCell ref="A3:G3"/>
    <mergeCell ref="A4:G4"/>
    <mergeCell ref="B5:D5"/>
    <mergeCell ref="A8:B9"/>
    <mergeCell ref="C8:D8"/>
    <mergeCell ref="G8:G11"/>
    <mergeCell ref="A10:A11"/>
    <mergeCell ref="B10:B11"/>
    <mergeCell ref="C10:C11"/>
  </mergeCells>
  <printOptions/>
  <pageMargins left="0.5118110236220472" right="0" top="0.15748031496062992" bottom="0.15748031496062992" header="0" footer="0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D20" sqref="D20"/>
    </sheetView>
  </sheetViews>
  <sheetFormatPr defaultColWidth="40.75390625" defaultRowHeight="12.75"/>
  <cols>
    <col min="1" max="1" width="38.00390625" style="1" customWidth="1"/>
    <col min="2" max="2" width="29.875" style="1" customWidth="1"/>
    <col min="3" max="3" width="17.00390625" style="1" customWidth="1"/>
    <col min="4" max="4" width="22.625" style="1" customWidth="1"/>
    <col min="5" max="5" width="18.375" style="1" customWidth="1"/>
    <col min="6" max="6" width="49.00390625" style="1" customWidth="1"/>
    <col min="7" max="16384" width="40.75390625" style="1" customWidth="1"/>
  </cols>
  <sheetData>
    <row r="1" spans="6:16" ht="15.75"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3:5" ht="15.75">
      <c r="C2" s="87" t="s">
        <v>9</v>
      </c>
      <c r="D2" s="87"/>
      <c r="E2" s="3"/>
    </row>
    <row r="3" spans="1:6" ht="20.25" customHeight="1">
      <c r="A3" s="88" t="s">
        <v>10</v>
      </c>
      <c r="B3" s="88"/>
      <c r="C3" s="88"/>
      <c r="D3" s="88"/>
      <c r="E3" s="88"/>
      <c r="F3" s="88"/>
    </row>
    <row r="4" spans="1:6" ht="15.75">
      <c r="A4" s="89" t="s">
        <v>13</v>
      </c>
      <c r="B4" s="89"/>
      <c r="C4" s="89"/>
      <c r="D4" s="89"/>
      <c r="E4" s="89"/>
      <c r="F4" s="89"/>
    </row>
    <row r="5" spans="2:5" ht="12.75">
      <c r="B5" s="90" t="s">
        <v>5</v>
      </c>
      <c r="C5" s="90"/>
      <c r="D5" s="90"/>
      <c r="E5" s="19"/>
    </row>
    <row r="6" spans="2:6" ht="15.75">
      <c r="B6" s="18" t="s">
        <v>40</v>
      </c>
      <c r="C6" s="4"/>
      <c r="D6" s="4"/>
      <c r="E6" s="4"/>
      <c r="F6" s="1" t="s">
        <v>51</v>
      </c>
    </row>
    <row r="7" ht="13.5" thickBot="1"/>
    <row r="8" spans="1:6" ht="13.5" customHeight="1" thickBot="1">
      <c r="A8" s="91" t="s">
        <v>6</v>
      </c>
      <c r="B8" s="101"/>
      <c r="C8" s="102" t="s">
        <v>3</v>
      </c>
      <c r="D8" s="109"/>
      <c r="E8" s="10"/>
      <c r="F8" s="104" t="s">
        <v>7</v>
      </c>
    </row>
    <row r="9" spans="1:6" ht="50.25" customHeight="1" thickBot="1">
      <c r="A9" s="93"/>
      <c r="B9" s="94"/>
      <c r="C9" s="7" t="s">
        <v>43</v>
      </c>
      <c r="D9" s="6" t="s">
        <v>44</v>
      </c>
      <c r="E9" s="11" t="s">
        <v>45</v>
      </c>
      <c r="F9" s="105"/>
    </row>
    <row r="10" spans="1:6" ht="12.75" customHeight="1">
      <c r="A10" s="79" t="s">
        <v>0</v>
      </c>
      <c r="B10" s="81" t="s">
        <v>16</v>
      </c>
      <c r="C10" s="79" t="s">
        <v>1</v>
      </c>
      <c r="D10" s="83" t="s">
        <v>2</v>
      </c>
      <c r="E10" s="97" t="s">
        <v>2</v>
      </c>
      <c r="F10" s="105"/>
    </row>
    <row r="11" spans="1:6" ht="13.5" thickBot="1">
      <c r="A11" s="80"/>
      <c r="B11" s="82"/>
      <c r="C11" s="80"/>
      <c r="D11" s="84"/>
      <c r="E11" s="98"/>
      <c r="F11" s="106"/>
    </row>
    <row r="12" spans="1:6" s="2" customFormat="1" ht="91.5" customHeight="1">
      <c r="A12" s="86" t="s">
        <v>15</v>
      </c>
      <c r="B12" s="21" t="s">
        <v>17</v>
      </c>
      <c r="C12" s="22">
        <v>1040.6</v>
      </c>
      <c r="D12" s="22">
        <v>884.4</v>
      </c>
      <c r="E12" s="23">
        <f aca="true" t="shared" si="0" ref="E12:E22">C12-D12</f>
        <v>156.19999999999993</v>
      </c>
      <c r="F12" s="24" t="s">
        <v>61</v>
      </c>
    </row>
    <row r="13" spans="1:6" s="2" customFormat="1" ht="45.75" customHeight="1" hidden="1">
      <c r="A13" s="86"/>
      <c r="B13" s="25"/>
      <c r="C13" s="22"/>
      <c r="D13" s="22"/>
      <c r="E13" s="23"/>
      <c r="F13" s="26"/>
    </row>
    <row r="14" spans="1:6" s="2" customFormat="1" ht="45" customHeight="1" hidden="1">
      <c r="A14" s="86"/>
      <c r="B14" s="25"/>
      <c r="C14" s="22"/>
      <c r="D14" s="22"/>
      <c r="E14" s="23"/>
      <c r="F14" s="26"/>
    </row>
    <row r="15" spans="1:6" s="2" customFormat="1" ht="105" customHeight="1">
      <c r="A15" s="27" t="s">
        <v>52</v>
      </c>
      <c r="B15" s="25" t="s">
        <v>58</v>
      </c>
      <c r="C15" s="22">
        <v>1159.3</v>
      </c>
      <c r="D15" s="22">
        <v>1156.4</v>
      </c>
      <c r="E15" s="23">
        <f t="shared" si="0"/>
        <v>2.8999999999998636</v>
      </c>
      <c r="F15" s="21" t="s">
        <v>62</v>
      </c>
    </row>
    <row r="16" spans="1:6" s="2" customFormat="1" ht="69.75" customHeight="1">
      <c r="A16" s="28" t="s">
        <v>19</v>
      </c>
      <c r="B16" s="25" t="s">
        <v>18</v>
      </c>
      <c r="C16" s="22">
        <v>52</v>
      </c>
      <c r="D16" s="22">
        <v>50</v>
      </c>
      <c r="E16" s="23">
        <f t="shared" si="0"/>
        <v>2</v>
      </c>
      <c r="F16" s="21" t="s">
        <v>59</v>
      </c>
    </row>
    <row r="17" spans="1:6" s="2" customFormat="1" ht="108" customHeight="1">
      <c r="A17" s="28" t="s">
        <v>37</v>
      </c>
      <c r="B17" s="25" t="s">
        <v>20</v>
      </c>
      <c r="C17" s="29">
        <v>12.6</v>
      </c>
      <c r="D17" s="22">
        <v>12.2</v>
      </c>
      <c r="E17" s="23">
        <f>C17-D17</f>
        <v>0.40000000000000036</v>
      </c>
      <c r="F17" s="21" t="s">
        <v>33</v>
      </c>
    </row>
    <row r="18" spans="1:6" s="2" customFormat="1" ht="81.75" customHeight="1">
      <c r="A18" s="28" t="s">
        <v>53</v>
      </c>
      <c r="B18" s="21" t="s">
        <v>12</v>
      </c>
      <c r="C18" s="22">
        <v>620.7</v>
      </c>
      <c r="D18" s="22">
        <v>577.1</v>
      </c>
      <c r="E18" s="23">
        <f t="shared" si="0"/>
        <v>43.60000000000002</v>
      </c>
      <c r="F18" s="21" t="s">
        <v>63</v>
      </c>
    </row>
    <row r="19" spans="1:6" s="2" customFormat="1" ht="110.25" customHeight="1">
      <c r="A19" s="27" t="s">
        <v>23</v>
      </c>
      <c r="B19" s="21" t="s">
        <v>22</v>
      </c>
      <c r="C19" s="22">
        <v>5.3</v>
      </c>
      <c r="D19" s="22">
        <v>0</v>
      </c>
      <c r="E19" s="23">
        <f t="shared" si="0"/>
        <v>5.3</v>
      </c>
      <c r="F19" s="21" t="s">
        <v>36</v>
      </c>
    </row>
    <row r="20" spans="1:6" s="2" customFormat="1" ht="102" customHeight="1">
      <c r="A20" s="27" t="s">
        <v>54</v>
      </c>
      <c r="B20" s="25" t="s">
        <v>24</v>
      </c>
      <c r="C20" s="29">
        <v>5</v>
      </c>
      <c r="D20" s="29">
        <v>0</v>
      </c>
      <c r="E20" s="23">
        <f>C20-D20</f>
        <v>5</v>
      </c>
      <c r="F20" s="21" t="s">
        <v>25</v>
      </c>
    </row>
    <row r="21" spans="1:6" s="2" customFormat="1" ht="105" customHeight="1">
      <c r="A21" s="27" t="s">
        <v>26</v>
      </c>
      <c r="B21" s="21" t="s">
        <v>11</v>
      </c>
      <c r="C21" s="22">
        <v>1710.3</v>
      </c>
      <c r="D21" s="22">
        <v>1562.4</v>
      </c>
      <c r="E21" s="23">
        <f t="shared" si="0"/>
        <v>147.89999999999986</v>
      </c>
      <c r="F21" s="41" t="s">
        <v>32</v>
      </c>
    </row>
    <row r="22" spans="1:6" s="2" customFormat="1" ht="115.5" customHeight="1">
      <c r="A22" s="30" t="s">
        <v>27</v>
      </c>
      <c r="B22" s="31" t="s">
        <v>11</v>
      </c>
      <c r="C22" s="32">
        <v>0</v>
      </c>
      <c r="D22" s="32">
        <v>0</v>
      </c>
      <c r="E22" s="33">
        <f t="shared" si="0"/>
        <v>0</v>
      </c>
      <c r="F22" s="21" t="s">
        <v>14</v>
      </c>
    </row>
    <row r="23" spans="1:6" s="2" customFormat="1" ht="93" customHeight="1">
      <c r="A23" s="30" t="s">
        <v>31</v>
      </c>
      <c r="B23" s="21"/>
      <c r="C23" s="22">
        <v>0</v>
      </c>
      <c r="D23" s="22">
        <v>0</v>
      </c>
      <c r="E23" s="22">
        <v>0</v>
      </c>
      <c r="F23" s="21" t="s">
        <v>14</v>
      </c>
    </row>
    <row r="24" spans="1:6" s="2" customFormat="1" ht="110.25" customHeight="1">
      <c r="A24" s="30" t="s">
        <v>30</v>
      </c>
      <c r="B24" s="21"/>
      <c r="C24" s="32">
        <v>0</v>
      </c>
      <c r="D24" s="32">
        <v>0</v>
      </c>
      <c r="E24" s="32">
        <v>0</v>
      </c>
      <c r="F24" s="31" t="s">
        <v>14</v>
      </c>
    </row>
    <row r="25" spans="1:6" s="2" customFormat="1" ht="110.25" customHeight="1">
      <c r="A25" s="21" t="s">
        <v>55</v>
      </c>
      <c r="B25" s="21" t="s">
        <v>28</v>
      </c>
      <c r="C25" s="29" t="s">
        <v>21</v>
      </c>
      <c r="D25" s="22">
        <v>0</v>
      </c>
      <c r="E25" s="22">
        <v>0</v>
      </c>
      <c r="F25" s="21" t="s">
        <v>29</v>
      </c>
    </row>
    <row r="26" spans="1:6" s="2" customFormat="1" ht="131.25" customHeight="1" thickBot="1">
      <c r="A26" s="21" t="s">
        <v>56</v>
      </c>
      <c r="B26" s="21" t="s">
        <v>34</v>
      </c>
      <c r="C26" s="29">
        <v>947.3</v>
      </c>
      <c r="D26" s="22">
        <v>943.7</v>
      </c>
      <c r="E26" s="22">
        <f>C26-D26</f>
        <v>3.599999999999909</v>
      </c>
      <c r="F26" s="21" t="s">
        <v>38</v>
      </c>
    </row>
    <row r="27" spans="1:6" s="2" customFormat="1" ht="114" customHeight="1">
      <c r="A27" s="34" t="s">
        <v>39</v>
      </c>
      <c r="B27" s="21" t="s">
        <v>35</v>
      </c>
      <c r="C27" s="29">
        <v>10080</v>
      </c>
      <c r="D27" s="22">
        <v>9491.1</v>
      </c>
      <c r="E27" s="22">
        <f>C27-D27</f>
        <v>588.8999999999996</v>
      </c>
      <c r="F27" s="35" t="s">
        <v>64</v>
      </c>
    </row>
    <row r="28" spans="1:6" s="2" customFormat="1" ht="198" customHeight="1">
      <c r="A28" s="20" t="s">
        <v>41</v>
      </c>
      <c r="B28" s="21" t="s">
        <v>42</v>
      </c>
      <c r="C28" s="29">
        <v>0</v>
      </c>
      <c r="D28" s="22">
        <v>0</v>
      </c>
      <c r="E28" s="22">
        <v>0</v>
      </c>
      <c r="F28" s="36" t="s">
        <v>46</v>
      </c>
    </row>
    <row r="29" spans="1:6" s="2" customFormat="1" ht="84" customHeight="1">
      <c r="A29" s="37" t="s">
        <v>49</v>
      </c>
      <c r="B29" s="38" t="s">
        <v>50</v>
      </c>
      <c r="C29" s="29">
        <v>449.7</v>
      </c>
      <c r="D29" s="22">
        <v>449.7</v>
      </c>
      <c r="E29" s="22">
        <f>C29-D29</f>
        <v>0</v>
      </c>
      <c r="F29" s="37" t="s">
        <v>57</v>
      </c>
    </row>
    <row r="30" spans="1:6" s="2" customFormat="1" ht="96" customHeight="1" thickBot="1">
      <c r="A30" s="38" t="s">
        <v>48</v>
      </c>
      <c r="B30" s="39" t="s">
        <v>47</v>
      </c>
      <c r="C30" s="29">
        <v>2217.2</v>
      </c>
      <c r="D30" s="22">
        <v>2217.2</v>
      </c>
      <c r="E30" s="22">
        <f>C30-D30</f>
        <v>0</v>
      </c>
      <c r="F30" s="40" t="s">
        <v>60</v>
      </c>
    </row>
    <row r="31" spans="1:6" s="2" customFormat="1" ht="22.5" customHeight="1" thickBot="1">
      <c r="A31" s="13"/>
      <c r="B31" s="12"/>
      <c r="C31" s="9"/>
      <c r="D31" s="8"/>
      <c r="E31" s="8"/>
      <c r="F31" s="17"/>
    </row>
    <row r="32" spans="1:6" s="2" customFormat="1" ht="27" customHeight="1" thickBot="1">
      <c r="A32" s="77" t="s">
        <v>4</v>
      </c>
      <c r="B32" s="78"/>
      <c r="C32" s="14">
        <f>SUM(C12:C30)</f>
        <v>18300</v>
      </c>
      <c r="D32" s="15">
        <f>SUM(D12:D30)</f>
        <v>17344.2</v>
      </c>
      <c r="E32" s="14">
        <f>SUM(E12:E30)</f>
        <v>955.7999999999993</v>
      </c>
      <c r="F32" s="16" t="s">
        <v>8</v>
      </c>
    </row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</sheetData>
  <sheetProtection/>
  <mergeCells count="14">
    <mergeCell ref="D10:D11"/>
    <mergeCell ref="E10:E11"/>
    <mergeCell ref="A12:A14"/>
    <mergeCell ref="A32:B32"/>
    <mergeCell ref="C2:D2"/>
    <mergeCell ref="A3:F3"/>
    <mergeCell ref="A4:F4"/>
    <mergeCell ref="B5:D5"/>
    <mergeCell ref="A8:B9"/>
    <mergeCell ref="C8:D8"/>
    <mergeCell ref="F8:F11"/>
    <mergeCell ref="A10:A11"/>
    <mergeCell ref="B10:B11"/>
    <mergeCell ref="C10:C11"/>
  </mergeCells>
  <printOptions/>
  <pageMargins left="0.5118110236220472" right="0" top="0.15748031496062992" bottom="0.15748031496062992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2024-04-04T06:34:24Z</cp:lastPrinted>
  <dcterms:created xsi:type="dcterms:W3CDTF">2007-10-25T07:17:21Z</dcterms:created>
  <dcterms:modified xsi:type="dcterms:W3CDTF">2024-04-04T18:44:33Z</dcterms:modified>
  <cp:category/>
  <cp:version/>
  <cp:contentType/>
  <cp:contentStatus/>
</cp:coreProperties>
</file>