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3608" yWindow="108" windowWidth="9492" windowHeight="8448"/>
  </bookViews>
  <sheets>
    <sheet name="2025 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14" i="1"/>
  <c r="E14"/>
  <c r="D19"/>
  <c r="D9" s="1"/>
  <c r="E19"/>
  <c r="D29"/>
  <c r="D28" s="1"/>
  <c r="E29"/>
  <c r="C29"/>
  <c r="C9"/>
  <c r="D10"/>
  <c r="E10"/>
  <c r="C10"/>
  <c r="C19"/>
  <c r="D22"/>
  <c r="E22"/>
  <c r="C22"/>
  <c r="E28"/>
  <c r="C28"/>
  <c r="C45" s="1"/>
  <c r="D12"/>
  <c r="E12"/>
  <c r="C12"/>
  <c r="C14"/>
  <c r="D17"/>
  <c r="E17"/>
  <c r="C17"/>
  <c r="E9" l="1"/>
  <c r="D45"/>
  <c r="E45"/>
</calcChain>
</file>

<file path=xl/sharedStrings.xml><?xml version="1.0" encoding="utf-8"?>
<sst xmlns="http://schemas.openxmlformats.org/spreadsheetml/2006/main" count="83" uniqueCount="77">
  <si>
    <t>к Решению Совета депутатов</t>
  </si>
  <si>
    <t>проект</t>
  </si>
  <si>
    <t>Код бюджетной классификации</t>
  </si>
  <si>
    <t>Наименование показателя</t>
  </si>
  <si>
    <t>2025 год</t>
  </si>
  <si>
    <t>2026 год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</si>
  <si>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</si>
  <si>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</si>
  <si>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</si>
  <si>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</si>
  <si>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</si>
  <si>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</si>
  <si>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1 82 00000 00 0000 000</t>
  </si>
  <si>
    <t>НАЛОГИ НА ТОВАРЫ (РАБОТЫ, УСЛУГИ), РЕАЛИЗУЕМЫЕ НА ТЕРРИТОРИИ РОССИЙСКОЙ ФЕДЕРАЦИИ</t>
  </si>
  <si>
    <t>1 82 02000 01 0000 110</t>
  </si>
  <si>
    <t>Акцизы по подакцизным товарам (продукции), производимым на территории Российской Федерации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</si>
  <si>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</si>
  <si>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</si>
  <si>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</si>
  <si>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</si>
  <si>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</si>
  <si>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 xml:space="preserve">Земельный налог </t>
  </si>
  <si>
    <t>1 08 00000 00 0000 000</t>
  </si>
  <si>
    <t>ГОСУДАРСТВЕННАЯ ПОШЛИНА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</si>
  <si>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</si>
  <si>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</si>
  <si>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</si>
  <si>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</si>
  <si>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</si>
  <si>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</si>
  <si>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</si>
  <si>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Прочие доходы от использования имущества и 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</si>
  <si>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1 14 00000 00 0000 000 </t>
  </si>
  <si>
    <t>ДОХОДЫ ОТ ПРОДАЖИ МАТЕРИАЛЬНЫХ И НЕМАТЕРИАЛЬНЫХ АКТИВОВ</t>
  </si>
  <si>
    <t xml:space="preserve">1 14 02000 00 0000 410 </t>
  </si>
  <si>
    <t>Доходы от продажи имущества, находящихся в  государственной и муниципальной собственности (за исключением земельных участков бюджетных и автономных учреждений)</t>
  </si>
  <si>
    <t xml:space="preserve">1 14 06000 00 0000 430 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</si>
  <si>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</si>
  <si>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116 00000 00 0000 000</t>
  </si>
  <si>
    <t>Штрафы, санкции, возмещение ущерба</t>
  </si>
  <si>
    <t>116 51040 02 0000 140</t>
  </si>
  <si>
    <t>Денежные взыскания (штрафы), установленные законами субъектов Российской Федерации за несоблюдение, муниципальных правовых актов, зачисляемые в бюджеты поселений</t>
  </si>
  <si>
    <t>117 05 050 10 0000 180</t>
  </si>
  <si>
    <t>Прочие неналоговые доходы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</si>
  <si>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</si>
  <si>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</si>
  <si>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</si>
  <si>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</si>
  <si>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2 02 16 001 10 0000 150</t>
  </si>
  <si>
    <t>Дотации бюджетам сельских поселений на выравнивание бюджетной обеспеченности из бюджетов муниципальных районов</t>
  </si>
  <si>
    <t xml:space="preserve">2 02 20000 00 0000 150 </t>
  </si>
  <si>
    <t>Субсидии на реализацию мероприятий по подготовке объектов теплоснабжения к отопительному сезону</t>
  </si>
  <si>
    <t xml:space="preserve">2 02 20 216 10 0000 150 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</si>
  <si>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</si>
  <si>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2 02 25  555 10 0000 150</t>
  </si>
  <si>
    <t>Формирование современной городской среды</t>
  </si>
  <si>
    <t xml:space="preserve">2 02 29999 10 0000 150 </t>
  </si>
  <si>
    <t>Прочие субсидии бюджетам сельских поселений</t>
  </si>
  <si>
    <t>2 02 30000 00 0000 150</t>
  </si>
  <si>
    <t>Субвенции бюджетам бюджетной системы Российской Федерации</t>
  </si>
  <si>
    <t xml:space="preserve">2 02 25 497 10 0000 150 </t>
  </si>
  <si>
    <t>Субсидии бюджетам сельских поселений на реализацию мероприятий по обеспечению жильем молодых семей</t>
  </si>
  <si>
    <t xml:space="preserve">2 02 49999 00 0000 150 </t>
  </si>
  <si>
    <t>Иные межбюджетные трансферты бюджетам муниципальных образований на поддержку мер по обеспечению сбалансированности  бюджетов</t>
  </si>
  <si>
    <t>202 49999 10 0000 150</t>
  </si>
  <si>
    <t>Прочие межбюджетные трансферты, передаваемые бюджетам сельских поселений на реализацию мероприятий, направленных на безаварийную работу объектов теплоснабжения</t>
  </si>
  <si>
    <t>Прочие межбюджетные трансферты, передаваемые бюджетам поселений на подготовку и выполнение тушения лесных и торфяных пожаров</t>
  </si>
  <si>
    <t>Иные межбюджетные трансферты бюджетам муниципальных образований на реализацию программ формирования современной городской среды</t>
  </si>
  <si>
    <t>Иные межбюджетные трансферты на оплату электроэнергии за уличное освещение</t>
  </si>
  <si>
    <t xml:space="preserve">Иные межбюджетные трансферты на замену светильников уличного освещения на энергосберегающие, в том числе ремонт сопутствующего оборудования </t>
  </si>
  <si>
    <t>ВСЕГО  ДОХОДОВ</t>
  </si>
  <si>
    <t xml:space="preserve"> Сумма                                                          (тысяч рублей)</t>
  </si>
  <si>
    <t>Поступление доходов бюджета 
муниципального образования Вындиноостровское сельское поселение 
на 2025 год и плановый период 2026-2027 годов</t>
  </si>
  <si>
    <t>2027 год</t>
  </si>
  <si>
    <t xml:space="preserve"> Вындиноостровского сельского поселения</t>
  </si>
  <si>
    <t>Приложение 1</t>
  </si>
  <si>
    <t>от __.__. 2024 г  №__</t>
  </si>
</sst>
</file>

<file path=xl/styles.xml><?xml version="1.0" encoding="utf-8"?>
<styleSheet xmlns="http://schemas.openxmlformats.org/spreadsheetml/2006/main">
  <numFmts count="5">
    <numFmt numFmtId="164" formatCode="_-* #,##0.00_р_._-;\-* #,##0.00_р_._-;_-* \-??_р_._-;_-@_-"/>
    <numFmt numFmtId="165" formatCode="#,##0.0"/>
    <numFmt numFmtId="166" formatCode="0.0"/>
    <numFmt numFmtId="167" formatCode="#,##0.000"/>
    <numFmt numFmtId="168" formatCode="0.000"/>
  </numFmts>
  <fonts count="14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8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3" fillId="0" borderId="0"/>
    <xf numFmtId="0" fontId="4" fillId="0" borderId="0"/>
    <xf numFmtId="164" fontId="3" fillId="0" borderId="0" applyFill="0" applyBorder="0" applyAlignment="0" applyProtection="0"/>
  </cellStyleXfs>
  <cellXfs count="57">
    <xf numFmtId="0" fontId="0" fillId="0" borderId="0" xfId="0"/>
    <xf numFmtId="49" fontId="6" fillId="0" borderId="0" xfId="2" applyNumberFormat="1" applyFont="1" applyFill="1"/>
    <xf numFmtId="49" fontId="5" fillId="0" borderId="0" xfId="2" applyNumberFormat="1" applyFont="1" applyFill="1"/>
    <xf numFmtId="49" fontId="7" fillId="0" borderId="0" xfId="2" applyNumberFormat="1" applyFont="1" applyFill="1" applyBorder="1" applyAlignment="1">
      <alignment horizontal="right"/>
    </xf>
    <xf numFmtId="0" fontId="9" fillId="0" borderId="0" xfId="2" applyFont="1" applyAlignment="1">
      <alignment horizontal="center" vertical="center"/>
    </xf>
    <xf numFmtId="0" fontId="8" fillId="0" borderId="0" xfId="2" applyFont="1" applyAlignment="1">
      <alignment vertical="center"/>
    </xf>
    <xf numFmtId="0" fontId="8" fillId="0" borderId="8" xfId="2" applyFont="1" applyFill="1" applyBorder="1" applyAlignment="1">
      <alignment horizontal="left" vertical="center"/>
    </xf>
    <xf numFmtId="4" fontId="8" fillId="0" borderId="8" xfId="2" applyNumberFormat="1" applyFont="1" applyFill="1" applyBorder="1" applyAlignment="1">
      <alignment vertical="center"/>
    </xf>
    <xf numFmtId="0" fontId="10" fillId="0" borderId="0" xfId="2" applyFont="1" applyFill="1" applyBorder="1" applyAlignment="1">
      <alignment horizontal="right" vertical="center"/>
    </xf>
    <xf numFmtId="0" fontId="10" fillId="0" borderId="0" xfId="2" applyFont="1" applyFill="1" applyBorder="1" applyAlignment="1">
      <alignment horizontal="right" vertical="center" wrapText="1"/>
    </xf>
    <xf numFmtId="0" fontId="12" fillId="0" borderId="0" xfId="0" applyFont="1"/>
    <xf numFmtId="3" fontId="11" fillId="0" borderId="1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/>
    </xf>
    <xf numFmtId="0" fontId="11" fillId="0" borderId="1" xfId="2" applyFont="1" applyFill="1" applyBorder="1" applyAlignment="1">
      <alignment horizontal="left" vertical="center" wrapText="1"/>
    </xf>
    <xf numFmtId="165" fontId="11" fillId="0" borderId="1" xfId="2" applyNumberFormat="1" applyFont="1" applyFill="1" applyBorder="1" applyAlignment="1">
      <alignment horizontal="center" vertical="center"/>
    </xf>
    <xf numFmtId="0" fontId="10" fillId="0" borderId="1" xfId="2" applyFont="1" applyFill="1" applyBorder="1" applyAlignment="1">
      <alignment horizontal="center" vertical="center"/>
    </xf>
    <xf numFmtId="0" fontId="10" fillId="0" borderId="1" xfId="2" applyFont="1" applyFill="1" applyBorder="1" applyAlignment="1">
      <alignment horizontal="left" vertical="center" wrapText="1"/>
    </xf>
    <xf numFmtId="165" fontId="10" fillId="0" borderId="1" xfId="2" applyNumberFormat="1" applyFont="1" applyFill="1" applyBorder="1" applyAlignment="1">
      <alignment horizontal="center" vertical="center"/>
    </xf>
    <xf numFmtId="165" fontId="10" fillId="0" borderId="2" xfId="2" applyNumberFormat="1" applyFont="1" applyFill="1" applyBorder="1" applyAlignment="1">
      <alignment horizontal="center" vertical="center"/>
    </xf>
    <xf numFmtId="165" fontId="10" fillId="0" borderId="6" xfId="2" applyNumberFormat="1" applyFont="1" applyFill="1" applyBorder="1" applyAlignment="1">
      <alignment horizontal="center" vertical="center"/>
    </xf>
    <xf numFmtId="0" fontId="11" fillId="0" borderId="5" xfId="2" applyFont="1" applyFill="1" applyBorder="1" applyAlignment="1">
      <alignment horizontal="left" vertical="center" wrapText="1"/>
    </xf>
    <xf numFmtId="165" fontId="11" fillId="0" borderId="4" xfId="2" applyNumberFormat="1" applyFont="1" applyFill="1" applyBorder="1" applyAlignment="1">
      <alignment horizontal="center" vertical="center"/>
    </xf>
    <xf numFmtId="165" fontId="10" fillId="0" borderId="3" xfId="2" applyNumberFormat="1" applyFont="1" applyFill="1" applyBorder="1" applyAlignment="1">
      <alignment horizontal="center" vertical="center"/>
    </xf>
    <xf numFmtId="3" fontId="10" fillId="0" borderId="1" xfId="2" applyNumberFormat="1" applyFont="1" applyFill="1" applyBorder="1" applyAlignment="1">
      <alignment horizontal="center" vertical="center"/>
    </xf>
    <xf numFmtId="0" fontId="13" fillId="0" borderId="1" xfId="1" applyFont="1" applyFill="1" applyBorder="1" applyAlignment="1">
      <alignment vertical="top" wrapText="1"/>
    </xf>
    <xf numFmtId="0" fontId="11" fillId="0" borderId="1" xfId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left" vertical="center"/>
    </xf>
    <xf numFmtId="0" fontId="11" fillId="0" borderId="1" xfId="1" applyFont="1" applyFill="1" applyBorder="1" applyAlignment="1">
      <alignment horizontal="left" vertical="center" wrapText="1"/>
    </xf>
    <xf numFmtId="0" fontId="10" fillId="0" borderId="1" xfId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left" vertical="center" wrapText="1"/>
    </xf>
    <xf numFmtId="0" fontId="10" fillId="0" borderId="2" xfId="2" applyNumberFormat="1" applyFont="1" applyFill="1" applyBorder="1" applyAlignment="1">
      <alignment horizontal="left" vertical="center" wrapText="1"/>
    </xf>
    <xf numFmtId="165" fontId="10" fillId="2" borderId="2" xfId="2" applyNumberFormat="1" applyFont="1" applyFill="1" applyBorder="1" applyAlignment="1">
      <alignment horizontal="center" vertical="center"/>
    </xf>
    <xf numFmtId="0" fontId="10" fillId="0" borderId="4" xfId="2" applyNumberFormat="1" applyFont="1" applyFill="1" applyBorder="1" applyAlignment="1">
      <alignment horizontal="left" vertical="center" wrapText="1"/>
    </xf>
    <xf numFmtId="165" fontId="10" fillId="2" borderId="4" xfId="2" applyNumberFormat="1" applyFont="1" applyFill="1" applyBorder="1" applyAlignment="1">
      <alignment horizontal="center" vertical="center"/>
    </xf>
    <xf numFmtId="0" fontId="10" fillId="0" borderId="10" xfId="2" applyNumberFormat="1" applyFont="1" applyFill="1" applyBorder="1" applyAlignment="1">
      <alignment horizontal="left" vertical="center" wrapText="1"/>
    </xf>
    <xf numFmtId="165" fontId="10" fillId="0" borderId="9" xfId="2" applyNumberFormat="1" applyFont="1" applyFill="1" applyBorder="1" applyAlignment="1">
      <alignment horizontal="center" vertical="center"/>
    </xf>
    <xf numFmtId="166" fontId="10" fillId="0" borderId="4" xfId="2" applyNumberFormat="1" applyFont="1" applyFill="1" applyBorder="1" applyAlignment="1">
      <alignment horizontal="center" vertical="center"/>
    </xf>
    <xf numFmtId="2" fontId="10" fillId="0" borderId="4" xfId="2" applyNumberFormat="1" applyFont="1" applyFill="1" applyBorder="1" applyAlignment="1">
      <alignment horizontal="center" vertical="center"/>
    </xf>
    <xf numFmtId="0" fontId="10" fillId="0" borderId="1" xfId="2" applyNumberFormat="1" applyFont="1" applyFill="1" applyBorder="1" applyAlignment="1">
      <alignment horizontal="left" vertical="center" wrapText="1"/>
    </xf>
    <xf numFmtId="166" fontId="10" fillId="0" borderId="7" xfId="2" applyNumberFormat="1" applyFont="1" applyFill="1" applyBorder="1" applyAlignment="1">
      <alignment horizontal="center" vertical="center"/>
    </xf>
    <xf numFmtId="2" fontId="10" fillId="0" borderId="7" xfId="2" applyNumberFormat="1" applyFont="1" applyFill="1" applyBorder="1" applyAlignment="1">
      <alignment horizontal="center" vertical="center"/>
    </xf>
    <xf numFmtId="0" fontId="10" fillId="0" borderId="1" xfId="1" applyNumberFormat="1" applyFont="1" applyFill="1" applyBorder="1" applyAlignment="1">
      <alignment horizontal="left" vertical="center" wrapText="1"/>
    </xf>
    <xf numFmtId="0" fontId="11" fillId="0" borderId="1" xfId="2" applyFont="1" applyFill="1" applyBorder="1" applyAlignment="1">
      <alignment vertical="center"/>
    </xf>
    <xf numFmtId="165" fontId="11" fillId="0" borderId="1" xfId="2" applyNumberFormat="1" applyFont="1" applyFill="1" applyBorder="1" applyAlignment="1">
      <alignment horizontal="right" vertical="center"/>
    </xf>
    <xf numFmtId="0" fontId="11" fillId="0" borderId="0" xfId="2" applyFont="1" applyAlignment="1">
      <alignment vertical="center"/>
    </xf>
    <xf numFmtId="0" fontId="11" fillId="0" borderId="0" xfId="2" applyFont="1" applyBorder="1" applyAlignment="1">
      <alignment horizontal="left" vertical="center"/>
    </xf>
    <xf numFmtId="167" fontId="11" fillId="0" borderId="0" xfId="2" applyNumberFormat="1" applyFont="1" applyAlignment="1">
      <alignment horizontal="right" vertical="center"/>
    </xf>
    <xf numFmtId="166" fontId="11" fillId="0" borderId="0" xfId="2" applyNumberFormat="1" applyFont="1" applyAlignment="1">
      <alignment horizontal="center" vertical="center"/>
    </xf>
    <xf numFmtId="168" fontId="11" fillId="0" borderId="0" xfId="2" applyNumberFormat="1" applyFont="1" applyAlignment="1">
      <alignment horizontal="center" vertical="center"/>
    </xf>
    <xf numFmtId="165" fontId="11" fillId="0" borderId="3" xfId="2" applyNumberFormat="1" applyFont="1" applyFill="1" applyBorder="1" applyAlignment="1">
      <alignment horizontal="center" vertical="center"/>
    </xf>
    <xf numFmtId="166" fontId="10" fillId="2" borderId="4" xfId="2" applyNumberFormat="1" applyFont="1" applyFill="1" applyBorder="1" applyAlignment="1">
      <alignment horizontal="center" vertical="center"/>
    </xf>
    <xf numFmtId="0" fontId="11" fillId="0" borderId="1" xfId="2" applyFont="1" applyFill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4" fontId="11" fillId="0" borderId="1" xfId="2" applyNumberFormat="1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right" vertical="center" wrapText="1"/>
    </xf>
    <xf numFmtId="0" fontId="10" fillId="0" borderId="0" xfId="2" applyFont="1" applyFill="1" applyBorder="1" applyAlignment="1">
      <alignment horizontal="right" vertical="center"/>
    </xf>
    <xf numFmtId="0" fontId="11" fillId="0" borderId="0" xfId="2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2 2" xfId="2"/>
    <cellStyle name="Обычный 3" xfId="3"/>
    <cellStyle name="Обычный 4" xfId="4"/>
    <cellStyle name="Финансовый 2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46"/>
  <sheetViews>
    <sheetView tabSelected="1" topLeftCell="B1" workbookViewId="0">
      <selection activeCell="D24" sqref="D24"/>
    </sheetView>
  </sheetViews>
  <sheetFormatPr defaultRowHeight="14.4"/>
  <cols>
    <col min="1" max="1" width="23.109375" customWidth="1"/>
    <col min="2" max="2" width="43.88671875" customWidth="1"/>
    <col min="3" max="3" width="10.21875" customWidth="1"/>
    <col min="4" max="4" width="10.44140625" customWidth="1"/>
    <col min="5" max="5" width="9.44140625" customWidth="1"/>
  </cols>
  <sheetData>
    <row r="1" spans="1:22" ht="16.2" customHeight="1">
      <c r="A1" s="1"/>
      <c r="B1" s="8"/>
      <c r="C1" s="9"/>
      <c r="D1" s="54" t="s">
        <v>75</v>
      </c>
      <c r="E1" s="54"/>
    </row>
    <row r="2" spans="1:22" ht="15.6" customHeight="1">
      <c r="A2" s="1"/>
      <c r="B2" s="9"/>
      <c r="C2" s="55" t="s">
        <v>0</v>
      </c>
      <c r="D2" s="55"/>
      <c r="E2" s="55"/>
    </row>
    <row r="3" spans="1:22" ht="15.6">
      <c r="A3" s="2" t="s">
        <v>1</v>
      </c>
      <c r="B3" s="55" t="s">
        <v>74</v>
      </c>
      <c r="C3" s="55"/>
      <c r="D3" s="55"/>
      <c r="E3" s="55"/>
    </row>
    <row r="4" spans="1:22">
      <c r="A4" s="3"/>
      <c r="B4" s="55" t="s">
        <v>76</v>
      </c>
      <c r="C4" s="55"/>
      <c r="D4" s="55"/>
      <c r="E4" s="55"/>
    </row>
    <row r="5" spans="1:22" ht="51" customHeight="1">
      <c r="A5" s="56" t="s">
        <v>72</v>
      </c>
      <c r="B5" s="56"/>
      <c r="C5" s="56"/>
      <c r="D5" s="56"/>
      <c r="E5" s="56"/>
    </row>
    <row r="6" spans="1:22" ht="12" customHeight="1">
      <c r="A6" s="5"/>
      <c r="B6" s="6"/>
      <c r="C6" s="7"/>
      <c r="D6" s="4"/>
      <c r="E6" s="4"/>
    </row>
    <row r="7" spans="1:22" ht="27" customHeight="1">
      <c r="A7" s="51" t="s">
        <v>2</v>
      </c>
      <c r="B7" s="52" t="s">
        <v>3</v>
      </c>
      <c r="C7" s="53" t="s">
        <v>71</v>
      </c>
      <c r="D7" s="53"/>
      <c r="E7" s="53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</row>
    <row r="8" spans="1:22" ht="21" customHeight="1">
      <c r="A8" s="51"/>
      <c r="B8" s="52"/>
      <c r="C8" s="11" t="s">
        <v>4</v>
      </c>
      <c r="D8" s="11" t="s">
        <v>5</v>
      </c>
      <c r="E8" s="11" t="s">
        <v>73</v>
      </c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</row>
    <row r="9" spans="1:22">
      <c r="A9" s="12" t="s">
        <v>6</v>
      </c>
      <c r="B9" s="13" t="s">
        <v>7</v>
      </c>
      <c r="C9" s="14">
        <f>SUM(C10+C12+C14+C17+C19+C22+C25+C27)</f>
        <v>5655</v>
      </c>
      <c r="D9" s="14">
        <f t="shared" ref="D9:E9" si="0">SUM(D10+D12+D14+D17+D19+D22+D25+D27)</f>
        <v>5009.3999999999996</v>
      </c>
      <c r="E9" s="14">
        <f t="shared" si="0"/>
        <v>5114.3999999999996</v>
      </c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</row>
    <row r="10" spans="1:22">
      <c r="A10" s="12" t="s">
        <v>8</v>
      </c>
      <c r="B10" s="13" t="s">
        <v>9</v>
      </c>
      <c r="C10" s="14">
        <f>SUM(C11)</f>
        <v>880.7</v>
      </c>
      <c r="D10" s="14">
        <f t="shared" ref="D10:E10" si="1">SUM(D11)</f>
        <v>936.1</v>
      </c>
      <c r="E10" s="14">
        <f t="shared" si="1"/>
        <v>997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</row>
    <row r="11" spans="1:22">
      <c r="A11" s="15" t="s">
        <v>10</v>
      </c>
      <c r="B11" s="16" t="s">
        <v>11</v>
      </c>
      <c r="C11" s="17">
        <v>880.7</v>
      </c>
      <c r="D11" s="17">
        <v>936.1</v>
      </c>
      <c r="E11" s="17">
        <v>997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</row>
    <row r="12" spans="1:22" ht="39.6">
      <c r="A12" s="12" t="s">
        <v>12</v>
      </c>
      <c r="B12" s="13" t="s">
        <v>13</v>
      </c>
      <c r="C12" s="14">
        <f>SUM(C13)</f>
        <v>1184.5</v>
      </c>
      <c r="D12" s="14">
        <f t="shared" ref="D12:E12" si="2">SUM(D13)</f>
        <v>1209.4000000000001</v>
      </c>
      <c r="E12" s="14">
        <f t="shared" si="2"/>
        <v>1236</v>
      </c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</row>
    <row r="13" spans="1:22" ht="26.4">
      <c r="A13" s="15" t="s">
        <v>14</v>
      </c>
      <c r="B13" s="16" t="s">
        <v>15</v>
      </c>
      <c r="C13" s="17">
        <v>1184.5</v>
      </c>
      <c r="D13" s="17">
        <v>1209.4000000000001</v>
      </c>
      <c r="E13" s="17">
        <v>1236</v>
      </c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</row>
    <row r="14" spans="1:22">
      <c r="A14" s="12" t="s">
        <v>16</v>
      </c>
      <c r="B14" s="13" t="s">
        <v>17</v>
      </c>
      <c r="C14" s="14">
        <f>SUM(C15:C16)</f>
        <v>1562</v>
      </c>
      <c r="D14" s="14">
        <f t="shared" ref="D14:E14" si="3">SUM(D15:D16)</f>
        <v>1576</v>
      </c>
      <c r="E14" s="14">
        <f t="shared" si="3"/>
        <v>1590</v>
      </c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</row>
    <row r="15" spans="1:22">
      <c r="A15" s="15" t="s">
        <v>18</v>
      </c>
      <c r="B15" s="16" t="s">
        <v>19</v>
      </c>
      <c r="C15" s="17">
        <v>223</v>
      </c>
      <c r="D15" s="17">
        <v>225</v>
      </c>
      <c r="E15" s="17">
        <v>228</v>
      </c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</row>
    <row r="16" spans="1:22">
      <c r="A16" s="15" t="s">
        <v>20</v>
      </c>
      <c r="B16" s="16" t="s">
        <v>21</v>
      </c>
      <c r="C16" s="17">
        <v>1339</v>
      </c>
      <c r="D16" s="17">
        <v>1351</v>
      </c>
      <c r="E16" s="17">
        <v>1362</v>
      </c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>
      <c r="A17" s="12" t="s">
        <v>22</v>
      </c>
      <c r="B17" s="13" t="s">
        <v>23</v>
      </c>
      <c r="C17" s="14">
        <f>SUM(C18)</f>
        <v>1</v>
      </c>
      <c r="D17" s="14">
        <f t="shared" ref="D17:E17" si="4">SUM(D18)</f>
        <v>1</v>
      </c>
      <c r="E17" s="14">
        <f t="shared" si="4"/>
        <v>1</v>
      </c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</row>
    <row r="18" spans="1:22" ht="52.8">
      <c r="A18" s="15" t="s">
        <v>24</v>
      </c>
      <c r="B18" s="16" t="s">
        <v>25</v>
      </c>
      <c r="C18" s="17">
        <v>1</v>
      </c>
      <c r="D18" s="17">
        <v>1</v>
      </c>
      <c r="E18" s="17">
        <v>1</v>
      </c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</row>
    <row r="19" spans="1:22" ht="52.8">
      <c r="A19" s="12" t="s">
        <v>26</v>
      </c>
      <c r="B19" s="13" t="s">
        <v>27</v>
      </c>
      <c r="C19" s="14">
        <f>SUM(C20:C21)</f>
        <v>1025.8</v>
      </c>
      <c r="D19" s="14">
        <f t="shared" ref="D19:E19" si="5">SUM(D20:D21)</f>
        <v>985.9</v>
      </c>
      <c r="E19" s="14">
        <f t="shared" si="5"/>
        <v>989.4</v>
      </c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</row>
    <row r="20" spans="1:22" ht="92.4">
      <c r="A20" s="15" t="s">
        <v>28</v>
      </c>
      <c r="B20" s="16" t="s">
        <v>29</v>
      </c>
      <c r="C20" s="17">
        <v>840.8</v>
      </c>
      <c r="D20" s="17">
        <v>800.9</v>
      </c>
      <c r="E20" s="17">
        <v>800.9</v>
      </c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</row>
    <row r="21" spans="1:22" ht="79.2">
      <c r="A21" s="15" t="s">
        <v>30</v>
      </c>
      <c r="B21" s="16" t="s">
        <v>31</v>
      </c>
      <c r="C21" s="17">
        <v>185</v>
      </c>
      <c r="D21" s="18">
        <v>185</v>
      </c>
      <c r="E21" s="18">
        <v>188.5</v>
      </c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</row>
    <row r="22" spans="1:22" ht="26.4">
      <c r="A22" s="12" t="s">
        <v>32</v>
      </c>
      <c r="B22" s="20" t="s">
        <v>33</v>
      </c>
      <c r="C22" s="21">
        <f>SUM(C23:C24)</f>
        <v>1000</v>
      </c>
      <c r="D22" s="21">
        <f t="shared" ref="D22:E22" si="6">SUM(D23:D24)</f>
        <v>300</v>
      </c>
      <c r="E22" s="21">
        <f t="shared" si="6"/>
        <v>300</v>
      </c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</row>
    <row r="23" spans="1:22" ht="52.8">
      <c r="A23" s="15" t="s">
        <v>34</v>
      </c>
      <c r="B23" s="16" t="s">
        <v>35</v>
      </c>
      <c r="C23" s="22">
        <v>1000</v>
      </c>
      <c r="D23" s="22">
        <v>300</v>
      </c>
      <c r="E23" s="22">
        <v>300</v>
      </c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</row>
    <row r="24" spans="1:22" ht="66">
      <c r="A24" s="15" t="s">
        <v>36</v>
      </c>
      <c r="B24" s="16" t="s">
        <v>37</v>
      </c>
      <c r="C24" s="22">
        <v>0</v>
      </c>
      <c r="D24" s="22">
        <v>0</v>
      </c>
      <c r="E24" s="22">
        <v>0</v>
      </c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</row>
    <row r="25" spans="1:22">
      <c r="A25" s="12" t="s">
        <v>38</v>
      </c>
      <c r="B25" s="13" t="s">
        <v>39</v>
      </c>
      <c r="C25" s="14">
        <v>1</v>
      </c>
      <c r="D25" s="14">
        <v>1</v>
      </c>
      <c r="E25" s="14">
        <v>1</v>
      </c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</row>
    <row r="26" spans="1:22" ht="52.8">
      <c r="A26" s="15" t="s">
        <v>40</v>
      </c>
      <c r="B26" s="16" t="s">
        <v>41</v>
      </c>
      <c r="C26" s="18">
        <v>1</v>
      </c>
      <c r="D26" s="18">
        <v>1</v>
      </c>
      <c r="E26" s="18">
        <v>1</v>
      </c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</row>
    <row r="27" spans="1:22">
      <c r="A27" s="12" t="s">
        <v>42</v>
      </c>
      <c r="B27" s="20" t="s">
        <v>43</v>
      </c>
      <c r="C27" s="21">
        <v>0</v>
      </c>
      <c r="D27" s="21">
        <v>0</v>
      </c>
      <c r="E27" s="21">
        <v>0</v>
      </c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</row>
    <row r="28" spans="1:22">
      <c r="A28" s="25" t="s">
        <v>44</v>
      </c>
      <c r="B28" s="26" t="s">
        <v>45</v>
      </c>
      <c r="C28" s="49">
        <f>SUM(C29)</f>
        <v>13258.9</v>
      </c>
      <c r="D28" s="49">
        <f t="shared" ref="D28:E28" si="7">SUM(D29)</f>
        <v>10911.400000000001</v>
      </c>
      <c r="E28" s="49">
        <f t="shared" si="7"/>
        <v>10059.299999999999</v>
      </c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</row>
    <row r="29" spans="1:22" ht="39.6">
      <c r="A29" s="25" t="s">
        <v>46</v>
      </c>
      <c r="B29" s="27" t="s">
        <v>47</v>
      </c>
      <c r="C29" s="14">
        <f>SUM(C30:C36)</f>
        <v>13258.9</v>
      </c>
      <c r="D29" s="14">
        <f t="shared" ref="D29:E29" si="8">SUM(D30:D36)</f>
        <v>10911.400000000001</v>
      </c>
      <c r="E29" s="14">
        <f t="shared" si="8"/>
        <v>10059.299999999999</v>
      </c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</row>
    <row r="30" spans="1:22" ht="39.6">
      <c r="A30" s="28" t="s">
        <v>48</v>
      </c>
      <c r="B30" s="29" t="s">
        <v>49</v>
      </c>
      <c r="C30" s="17">
        <v>13055.5</v>
      </c>
      <c r="D30" s="17">
        <v>10690.7</v>
      </c>
      <c r="E30" s="17">
        <v>10055.799999999999</v>
      </c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</row>
    <row r="31" spans="1:22" ht="26.4">
      <c r="A31" s="15" t="s">
        <v>50</v>
      </c>
      <c r="B31" s="30" t="s">
        <v>51</v>
      </c>
      <c r="C31" s="31">
        <v>0</v>
      </c>
      <c r="D31" s="18">
        <v>0</v>
      </c>
      <c r="E31" s="18">
        <v>0</v>
      </c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</row>
    <row r="32" spans="1:22" ht="79.2">
      <c r="A32" s="15" t="s">
        <v>52</v>
      </c>
      <c r="B32" s="32" t="s">
        <v>53</v>
      </c>
      <c r="C32" s="33">
        <v>0</v>
      </c>
      <c r="D32" s="33">
        <v>0</v>
      </c>
      <c r="E32" s="33">
        <v>0</v>
      </c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</row>
    <row r="33" spans="1:22">
      <c r="A33" s="15" t="s">
        <v>54</v>
      </c>
      <c r="B33" s="34" t="s">
        <v>55</v>
      </c>
      <c r="C33" s="35">
        <v>0</v>
      </c>
      <c r="D33" s="36">
        <v>0</v>
      </c>
      <c r="E33" s="37">
        <v>0</v>
      </c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</row>
    <row r="34" spans="1:22">
      <c r="A34" s="15"/>
      <c r="B34" s="38"/>
      <c r="C34" s="19"/>
      <c r="D34" s="39">
        <v>0</v>
      </c>
      <c r="E34" s="40">
        <v>0</v>
      </c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</row>
    <row r="35" spans="1:22">
      <c r="A35" s="15" t="s">
        <v>56</v>
      </c>
      <c r="B35" s="41" t="s">
        <v>57</v>
      </c>
      <c r="C35" s="33">
        <v>0</v>
      </c>
      <c r="D35" s="50">
        <v>0</v>
      </c>
      <c r="E35" s="50">
        <v>0</v>
      </c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</row>
    <row r="36" spans="1:22" ht="26.4">
      <c r="A36" s="28" t="s">
        <v>58</v>
      </c>
      <c r="B36" s="41" t="s">
        <v>59</v>
      </c>
      <c r="C36" s="22">
        <v>203.4</v>
      </c>
      <c r="D36" s="22">
        <v>220.7</v>
      </c>
      <c r="E36" s="22">
        <v>3.5</v>
      </c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</row>
    <row r="37" spans="1:22" ht="39.6">
      <c r="A37" s="28" t="s">
        <v>60</v>
      </c>
      <c r="B37" s="41" t="s">
        <v>61</v>
      </c>
      <c r="C37" s="17">
        <v>0</v>
      </c>
      <c r="D37" s="17">
        <v>0</v>
      </c>
      <c r="E37" s="17">
        <v>0</v>
      </c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</row>
    <row r="38" spans="1:22" ht="39.6">
      <c r="A38" s="28" t="s">
        <v>62</v>
      </c>
      <c r="B38" s="24" t="s">
        <v>63</v>
      </c>
      <c r="C38" s="17">
        <v>0</v>
      </c>
      <c r="D38" s="17">
        <v>0</v>
      </c>
      <c r="E38" s="17">
        <v>0</v>
      </c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</row>
    <row r="39" spans="1:22" ht="52.8">
      <c r="A39" s="23" t="s">
        <v>64</v>
      </c>
      <c r="B39" s="24" t="s">
        <v>65</v>
      </c>
      <c r="C39" s="17">
        <v>0</v>
      </c>
      <c r="D39" s="17">
        <v>0</v>
      </c>
      <c r="E39" s="17">
        <v>0</v>
      </c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</row>
    <row r="40" spans="1:22" ht="39.6">
      <c r="A40" s="23" t="s">
        <v>64</v>
      </c>
      <c r="B40" s="24" t="s">
        <v>66</v>
      </c>
      <c r="C40" s="17">
        <v>0</v>
      </c>
      <c r="D40" s="17">
        <v>0</v>
      </c>
      <c r="E40" s="17">
        <v>0</v>
      </c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</row>
    <row r="41" spans="1:22" ht="39.6">
      <c r="A41" s="23" t="s">
        <v>64</v>
      </c>
      <c r="B41" s="24" t="s">
        <v>63</v>
      </c>
      <c r="C41" s="17">
        <v>0</v>
      </c>
      <c r="D41" s="17">
        <v>0</v>
      </c>
      <c r="E41" s="17">
        <v>0</v>
      </c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</row>
    <row r="42" spans="1:22" ht="52.8">
      <c r="A42" s="23" t="s">
        <v>64</v>
      </c>
      <c r="B42" s="24" t="s">
        <v>67</v>
      </c>
      <c r="C42" s="17">
        <v>0</v>
      </c>
      <c r="D42" s="17">
        <v>0</v>
      </c>
      <c r="E42" s="17">
        <v>0</v>
      </c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</row>
    <row r="43" spans="1:22" s="10" customFormat="1" ht="26.4">
      <c r="A43" s="23" t="s">
        <v>64</v>
      </c>
      <c r="B43" s="24" t="s">
        <v>68</v>
      </c>
      <c r="C43" s="17">
        <v>0</v>
      </c>
      <c r="D43" s="17">
        <v>0</v>
      </c>
      <c r="E43" s="17">
        <v>0</v>
      </c>
    </row>
    <row r="44" spans="1:22" s="10" customFormat="1" ht="52.8">
      <c r="A44" s="23" t="s">
        <v>64</v>
      </c>
      <c r="B44" s="24" t="s">
        <v>69</v>
      </c>
      <c r="C44" s="17">
        <v>0</v>
      </c>
      <c r="D44" s="17">
        <v>0</v>
      </c>
      <c r="E44" s="17">
        <v>0</v>
      </c>
    </row>
    <row r="45" spans="1:22" s="10" customFormat="1" ht="13.8">
      <c r="A45" s="42"/>
      <c r="B45" s="13" t="s">
        <v>70</v>
      </c>
      <c r="C45" s="43">
        <f>SUM(C9+C28)</f>
        <v>18913.900000000001</v>
      </c>
      <c r="D45" s="43">
        <f t="shared" ref="D45:E45" si="9">SUM(D9+D28)</f>
        <v>15920.800000000001</v>
      </c>
      <c r="E45" s="43">
        <f t="shared" si="9"/>
        <v>15173.699999999999</v>
      </c>
    </row>
    <row r="46" spans="1:22" s="10" customFormat="1" ht="13.8">
      <c r="A46" s="44"/>
      <c r="B46" s="45"/>
      <c r="C46" s="46"/>
      <c r="D46" s="47"/>
      <c r="E46" s="48"/>
    </row>
  </sheetData>
  <mergeCells count="8">
    <mergeCell ref="A7:A8"/>
    <mergeCell ref="B7:B8"/>
    <mergeCell ref="C7:E7"/>
    <mergeCell ref="D1:E1"/>
    <mergeCell ref="C2:E2"/>
    <mergeCell ref="B3:E3"/>
    <mergeCell ref="B4:E4"/>
    <mergeCell ref="A5:E5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2025 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Asus</dc:creator>
  <cp:lastModifiedBy>Пользователь Asus</cp:lastModifiedBy>
  <cp:lastPrinted>2024-11-08T07:49:15Z</cp:lastPrinted>
  <dcterms:created xsi:type="dcterms:W3CDTF">2024-11-07T08:33:42Z</dcterms:created>
  <dcterms:modified xsi:type="dcterms:W3CDTF">2024-12-02T09:19:01Z</dcterms:modified>
</cp:coreProperties>
</file>