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1652" yWindow="792" windowWidth="11076" windowHeight="9084" tabRatio="500"/>
  </bookViews>
  <sheets>
    <sheet name="Прил.9 Ведомств2024г " sheetId="1" r:id="rId1"/>
  </sheets>
  <definedNames>
    <definedName name="__xlnm._FilterDatabase" localSheetId="0">'Прил.9 Ведомств2024г '!$A$13:$F$360</definedName>
    <definedName name="__xlnm._FilterDatabase_1" localSheetId="0">'Прил.9 Ведомств2024г '!$A$13:$F$360</definedName>
    <definedName name="__xlnm._FilterDatabase_1">#REF!</definedName>
    <definedName name="__xlnm._FilterDatabase_1_1" localSheetId="0">#REF!</definedName>
    <definedName name="__xlnm._FilterDatabase_1_1">#REF!</definedName>
    <definedName name="__xlnm.Print_Area" localSheetId="0">'Прил.9 Ведомств2024г '!$A$1:$F$360</definedName>
    <definedName name="__xlnm.Print_Titles" localSheetId="0">'Прил.9 Ведомств2024г '!$10:$13</definedName>
    <definedName name="_xlnm._FilterDatabase" localSheetId="0" hidden="1">'Прил.9 Ведомств2024г '!$A$13:$F$360</definedName>
    <definedName name="Print_Titles_0" localSheetId="0">'Прил.9 Ведомств2024г '!$10:$13</definedName>
    <definedName name="Print_Titles_0_0" localSheetId="0">'Прил.9 Ведомств2024г '!$10:$13</definedName>
    <definedName name="_xlnm.Print_Titles" localSheetId="0">'Прил.9 Ведомств2024г '!$10:$13</definedName>
    <definedName name="_xlnm.Print_Area" localSheetId="0">'Прил.9 Ведомств2024г '!$A$1:$H$360</definedName>
  </definedNames>
  <calcPr calcId="125725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F207" i="1"/>
  <c r="F208"/>
  <c r="F231"/>
  <c r="F230" s="1"/>
  <c r="F227" s="1"/>
  <c r="F311"/>
  <c r="F292"/>
  <c r="F293"/>
  <c r="F87"/>
  <c r="F84" s="1"/>
  <c r="F23"/>
  <c r="F54"/>
  <c r="F113"/>
  <c r="F158"/>
  <c r="F355"/>
  <c r="F349" s="1"/>
  <c r="F88"/>
  <c r="F31"/>
  <c r="F186"/>
  <c r="F185" s="1"/>
  <c r="F184" s="1"/>
  <c r="F187"/>
  <c r="F188"/>
  <c r="F32"/>
  <c r="F72"/>
  <c r="F71" s="1"/>
  <c r="F73"/>
  <c r="F76"/>
  <c r="H80"/>
  <c r="G80"/>
  <c r="F80"/>
  <c r="F228" l="1"/>
  <c r="F225" s="1"/>
  <c r="H355"/>
  <c r="G355"/>
  <c r="H354"/>
  <c r="H353" s="1"/>
  <c r="H349" s="1"/>
  <c r="H348" s="1"/>
  <c r="G353"/>
  <c r="H351"/>
  <c r="H350"/>
  <c r="G350"/>
  <c r="F350"/>
  <c r="G349"/>
  <c r="G348" s="1"/>
  <c r="F348"/>
  <c r="F341" s="1"/>
  <c r="F340" s="1"/>
  <c r="H347"/>
  <c r="H346" s="1"/>
  <c r="G347"/>
  <c r="G346"/>
  <c r="F346"/>
  <c r="H345"/>
  <c r="G345"/>
  <c r="H344"/>
  <c r="H343" s="1"/>
  <c r="H342" s="1"/>
  <c r="H341" s="1"/>
  <c r="H340" s="1"/>
  <c r="G344"/>
  <c r="F344"/>
  <c r="G343"/>
  <c r="G342" s="1"/>
  <c r="G341" s="1"/>
  <c r="G340" s="1"/>
  <c r="F343"/>
  <c r="F342"/>
  <c r="H338"/>
  <c r="G338"/>
  <c r="G337" s="1"/>
  <c r="G335" s="1"/>
  <c r="G334" s="1"/>
  <c r="G333" s="1"/>
  <c r="F338"/>
  <c r="H337"/>
  <c r="F337"/>
  <c r="H335"/>
  <c r="H334"/>
  <c r="H333" s="1"/>
  <c r="H331"/>
  <c r="G331"/>
  <c r="F331"/>
  <c r="F329" s="1"/>
  <c r="F328" s="1"/>
  <c r="F327" s="1"/>
  <c r="H330"/>
  <c r="G330"/>
  <c r="F330"/>
  <c r="H329"/>
  <c r="H328" s="1"/>
  <c r="H327" s="1"/>
  <c r="H326" s="1"/>
  <c r="G329"/>
  <c r="G328"/>
  <c r="G327" s="1"/>
  <c r="H323"/>
  <c r="H322" s="1"/>
  <c r="H321"/>
  <c r="H320" s="1"/>
  <c r="F315"/>
  <c r="H311"/>
  <c r="G311"/>
  <c r="F303"/>
  <c r="H310"/>
  <c r="H309" s="1"/>
  <c r="G310"/>
  <c r="G309" s="1"/>
  <c r="G303" s="1"/>
  <c r="G301" s="1"/>
  <c r="G300" s="1"/>
  <c r="G299" s="1"/>
  <c r="F309"/>
  <c r="H307"/>
  <c r="G307"/>
  <c r="F307"/>
  <c r="H292"/>
  <c r="H291" s="1"/>
  <c r="H290" s="1"/>
  <c r="G291"/>
  <c r="G290"/>
  <c r="F290"/>
  <c r="G289"/>
  <c r="G288" s="1"/>
  <c r="G287" s="1"/>
  <c r="F288"/>
  <c r="F287"/>
  <c r="G286"/>
  <c r="G285" s="1"/>
  <c r="G284" s="1"/>
  <c r="F285"/>
  <c r="F284"/>
  <c r="G283"/>
  <c r="G282" s="1"/>
  <c r="F282"/>
  <c r="F281"/>
  <c r="F280" s="1"/>
  <c r="F279" s="1"/>
  <c r="F278" s="1"/>
  <c r="H277"/>
  <c r="H276" s="1"/>
  <c r="G277"/>
  <c r="G276" s="1"/>
  <c r="F276"/>
  <c r="H275"/>
  <c r="H274" s="1"/>
  <c r="G275"/>
  <c r="G274"/>
  <c r="F274"/>
  <c r="H273"/>
  <c r="G273"/>
  <c r="H272"/>
  <c r="G272"/>
  <c r="F272"/>
  <c r="H256"/>
  <c r="G256"/>
  <c r="G255" s="1"/>
  <c r="G254" s="1"/>
  <c r="G253" s="1"/>
  <c r="F256"/>
  <c r="F255"/>
  <c r="F254" s="1"/>
  <c r="F253" s="1"/>
  <c r="H250"/>
  <c r="H249"/>
  <c r="H248" s="1"/>
  <c r="H247" s="1"/>
  <c r="G249"/>
  <c r="F249"/>
  <c r="G248"/>
  <c r="G247" s="1"/>
  <c r="F248"/>
  <c r="F247"/>
  <c r="H246"/>
  <c r="H245" s="1"/>
  <c r="G246"/>
  <c r="G245"/>
  <c r="F245"/>
  <c r="H244"/>
  <c r="G244"/>
  <c r="H243"/>
  <c r="G243"/>
  <c r="F243"/>
  <c r="G242"/>
  <c r="G241" s="1"/>
  <c r="F242"/>
  <c r="F241"/>
  <c r="H240"/>
  <c r="H239" s="1"/>
  <c r="G240"/>
  <c r="G239"/>
  <c r="F239"/>
  <c r="H238"/>
  <c r="G238"/>
  <c r="H237"/>
  <c r="G237"/>
  <c r="F237"/>
  <c r="G236"/>
  <c r="G235" s="1"/>
  <c r="F236"/>
  <c r="F235"/>
  <c r="H234"/>
  <c r="H233" s="1"/>
  <c r="H228" s="1"/>
  <c r="G234"/>
  <c r="G233"/>
  <c r="F233"/>
  <c r="H229"/>
  <c r="G229"/>
  <c r="G228" s="1"/>
  <c r="G224" s="1"/>
  <c r="F229"/>
  <c r="H227"/>
  <c r="H226" s="1"/>
  <c r="H225" s="1"/>
  <c r="H224" s="1"/>
  <c r="G226"/>
  <c r="G225"/>
  <c r="H220"/>
  <c r="G220"/>
  <c r="F220"/>
  <c r="F217" s="1"/>
  <c r="H219"/>
  <c r="H218" s="1"/>
  <c r="H217" s="1"/>
  <c r="G218"/>
  <c r="F218"/>
  <c r="G217"/>
  <c r="G216"/>
  <c r="G215"/>
  <c r="H210"/>
  <c r="G210"/>
  <c r="F210"/>
  <c r="F209" s="1"/>
  <c r="H209"/>
  <c r="G209"/>
  <c r="H202"/>
  <c r="G202"/>
  <c r="H201"/>
  <c r="H200" s="1"/>
  <c r="G200"/>
  <c r="F200"/>
  <c r="H193"/>
  <c r="G193"/>
  <c r="F193"/>
  <c r="H191"/>
  <c r="H190" s="1"/>
  <c r="H183" s="1"/>
  <c r="G191"/>
  <c r="F191"/>
  <c r="F190" s="1"/>
  <c r="F183" s="1"/>
  <c r="G190"/>
  <c r="G183" s="1"/>
  <c r="H181"/>
  <c r="G181"/>
  <c r="F181"/>
  <c r="F180" s="1"/>
  <c r="F179" s="1"/>
  <c r="F178" s="1"/>
  <c r="F169" s="1"/>
  <c r="H180"/>
  <c r="H179" s="1"/>
  <c r="H178" s="1"/>
  <c r="G180"/>
  <c r="G179"/>
  <c r="G178" s="1"/>
  <c r="H177"/>
  <c r="H176" s="1"/>
  <c r="G176"/>
  <c r="F176"/>
  <c r="F171" s="1"/>
  <c r="F170" s="1"/>
  <c r="H174"/>
  <c r="G174"/>
  <c r="F174"/>
  <c r="H172"/>
  <c r="G172"/>
  <c r="F172"/>
  <c r="G171"/>
  <c r="G170" s="1"/>
  <c r="G169" s="1"/>
  <c r="H166"/>
  <c r="G166"/>
  <c r="G165" s="1"/>
  <c r="G164" s="1"/>
  <c r="G163" s="1"/>
  <c r="F166"/>
  <c r="H165"/>
  <c r="F165"/>
  <c r="F164" s="1"/>
  <c r="F163" s="1"/>
  <c r="H164"/>
  <c r="H163"/>
  <c r="G162"/>
  <c r="G161" s="1"/>
  <c r="G160" s="1"/>
  <c r="G159" s="1"/>
  <c r="F161"/>
  <c r="F160"/>
  <c r="F159"/>
  <c r="F148"/>
  <c r="F147" s="1"/>
  <c r="H146"/>
  <c r="H145"/>
  <c r="H144" s="1"/>
  <c r="H143" s="1"/>
  <c r="G145"/>
  <c r="F145"/>
  <c r="G144"/>
  <c r="G143" s="1"/>
  <c r="F144"/>
  <c r="F143"/>
  <c r="H142"/>
  <c r="H141" s="1"/>
  <c r="H140" s="1"/>
  <c r="H139" s="1"/>
  <c r="G142"/>
  <c r="G141"/>
  <c r="G140" s="1"/>
  <c r="G139" s="1"/>
  <c r="F141"/>
  <c r="F140"/>
  <c r="F139" s="1"/>
  <c r="H138"/>
  <c r="H137" s="1"/>
  <c r="H136" s="1"/>
  <c r="H135" s="1"/>
  <c r="G138"/>
  <c r="G137" s="1"/>
  <c r="G136" s="1"/>
  <c r="G135" s="1"/>
  <c r="F137"/>
  <c r="F136" s="1"/>
  <c r="F135" s="1"/>
  <c r="G134"/>
  <c r="G133" s="1"/>
  <c r="G132" s="1"/>
  <c r="G131" s="1"/>
  <c r="F133"/>
  <c r="F132"/>
  <c r="F131"/>
  <c r="H129"/>
  <c r="G129"/>
  <c r="F129"/>
  <c r="F128" s="1"/>
  <c r="F127" s="1"/>
  <c r="H128"/>
  <c r="G128"/>
  <c r="H127"/>
  <c r="G127"/>
  <c r="G126"/>
  <c r="H126" s="1"/>
  <c r="H125" s="1"/>
  <c r="H123"/>
  <c r="G123"/>
  <c r="F123"/>
  <c r="H121"/>
  <c r="G121"/>
  <c r="F121"/>
  <c r="H120"/>
  <c r="H119" s="1"/>
  <c r="G119"/>
  <c r="F119"/>
  <c r="H117"/>
  <c r="H116" s="1"/>
  <c r="G117"/>
  <c r="G114" s="1"/>
  <c r="F116"/>
  <c r="F114" s="1"/>
  <c r="F112" s="1"/>
  <c r="H111"/>
  <c r="H110" s="1"/>
  <c r="H90" s="1"/>
  <c r="H88" s="1"/>
  <c r="H87" s="1"/>
  <c r="G110"/>
  <c r="F110"/>
  <c r="H105"/>
  <c r="H104" s="1"/>
  <c r="H103" s="1"/>
  <c r="H102" s="1"/>
  <c r="G105"/>
  <c r="F105"/>
  <c r="G104"/>
  <c r="G103" s="1"/>
  <c r="G102" s="1"/>
  <c r="F104"/>
  <c r="F103" s="1"/>
  <c r="F102" s="1"/>
  <c r="H100"/>
  <c r="H99" s="1"/>
  <c r="H97" s="1"/>
  <c r="G100"/>
  <c r="F100"/>
  <c r="G99"/>
  <c r="G97" s="1"/>
  <c r="F99"/>
  <c r="F97"/>
  <c r="F94"/>
  <c r="F93" s="1"/>
  <c r="H91"/>
  <c r="G91"/>
  <c r="F91"/>
  <c r="F90" s="1"/>
  <c r="G90"/>
  <c r="G88"/>
  <c r="G87"/>
  <c r="H81"/>
  <c r="H79" s="1"/>
  <c r="H78" s="1"/>
  <c r="H77" s="1"/>
  <c r="H76" s="1"/>
  <c r="G81"/>
  <c r="F81"/>
  <c r="F79" s="1"/>
  <c r="F78" s="1"/>
  <c r="F77" s="1"/>
  <c r="G79"/>
  <c r="G78" s="1"/>
  <c r="G77" s="1"/>
  <c r="G76" s="1"/>
  <c r="H73"/>
  <c r="H72" s="1"/>
  <c r="H71" s="1"/>
  <c r="H70" s="1"/>
  <c r="G73"/>
  <c r="G72" s="1"/>
  <c r="G71" s="1"/>
  <c r="G70" s="1"/>
  <c r="F70"/>
  <c r="H68"/>
  <c r="G68"/>
  <c r="G67" s="1"/>
  <c r="G66" s="1"/>
  <c r="G65" s="1"/>
  <c r="G64" s="1"/>
  <c r="F68"/>
  <c r="H67"/>
  <c r="F67"/>
  <c r="F66" s="1"/>
  <c r="F65" s="1"/>
  <c r="F64" s="1"/>
  <c r="H66"/>
  <c r="H65"/>
  <c r="H64" s="1"/>
  <c r="G63"/>
  <c r="H63" s="1"/>
  <c r="H62" s="1"/>
  <c r="H61" s="1"/>
  <c r="H60" s="1"/>
  <c r="G62"/>
  <c r="F62"/>
  <c r="G61"/>
  <c r="G60" s="1"/>
  <c r="F61"/>
  <c r="F60"/>
  <c r="H58"/>
  <c r="G58"/>
  <c r="F58"/>
  <c r="H57"/>
  <c r="H55" s="1"/>
  <c r="G57"/>
  <c r="F57"/>
  <c r="G55"/>
  <c r="F55"/>
  <c r="H52"/>
  <c r="G52"/>
  <c r="F52"/>
  <c r="F51" s="1"/>
  <c r="F50" s="1"/>
  <c r="H51"/>
  <c r="H50" s="1"/>
  <c r="G51"/>
  <c r="G50"/>
  <c r="H49"/>
  <c r="H48"/>
  <c r="H47" s="1"/>
  <c r="G48"/>
  <c r="G47" s="1"/>
  <c r="F48"/>
  <c r="F47" s="1"/>
  <c r="H45"/>
  <c r="G45"/>
  <c r="F45"/>
  <c r="H43"/>
  <c r="H42" s="1"/>
  <c r="H41" s="1"/>
  <c r="H40" s="1"/>
  <c r="H39" s="1"/>
  <c r="G43"/>
  <c r="F43"/>
  <c r="G42"/>
  <c r="G41" s="1"/>
  <c r="G40" s="1"/>
  <c r="G39" s="1"/>
  <c r="F42"/>
  <c r="F41"/>
  <c r="F40" s="1"/>
  <c r="F39" s="1"/>
  <c r="G38"/>
  <c r="G37" s="1"/>
  <c r="G31" s="1"/>
  <c r="G30" s="1"/>
  <c r="F37"/>
  <c r="H36"/>
  <c r="H35" s="1"/>
  <c r="G35"/>
  <c r="F35"/>
  <c r="F30" s="1"/>
  <c r="H29"/>
  <c r="H28"/>
  <c r="G28"/>
  <c r="F28"/>
  <c r="H26"/>
  <c r="G26"/>
  <c r="G25" s="1"/>
  <c r="G24" s="1"/>
  <c r="F26"/>
  <c r="F25" s="1"/>
  <c r="F24" s="1"/>
  <c r="F22" s="1"/>
  <c r="H25"/>
  <c r="H24"/>
  <c r="H20"/>
  <c r="G20"/>
  <c r="F20"/>
  <c r="F19" s="1"/>
  <c r="F18" s="1"/>
  <c r="F17" s="1"/>
  <c r="F16" s="1"/>
  <c r="H19"/>
  <c r="H18" s="1"/>
  <c r="H17" s="1"/>
  <c r="H16" s="1"/>
  <c r="G19"/>
  <c r="G18"/>
  <c r="G17" s="1"/>
  <c r="G16" s="1"/>
  <c r="F224" l="1"/>
  <c r="F226"/>
  <c r="F15"/>
  <c r="F336"/>
  <c r="F335" s="1"/>
  <c r="F334" s="1"/>
  <c r="F333" s="1"/>
  <c r="F206"/>
  <c r="F168" s="1"/>
  <c r="F14" s="1"/>
  <c r="F302"/>
  <c r="F301" s="1"/>
  <c r="F300" s="1"/>
  <c r="F299" s="1"/>
  <c r="F96"/>
  <c r="H216"/>
  <c r="H215"/>
  <c r="H206" s="1"/>
  <c r="G23"/>
  <c r="G22" s="1"/>
  <c r="G54"/>
  <c r="G15" s="1"/>
  <c r="G96"/>
  <c r="G84" s="1"/>
  <c r="G158"/>
  <c r="G112" s="1"/>
  <c r="G206"/>
  <c r="G168" s="1"/>
  <c r="G281"/>
  <c r="G280" s="1"/>
  <c r="G279" s="1"/>
  <c r="G278" s="1"/>
  <c r="H303"/>
  <c r="H301" s="1"/>
  <c r="H300" s="1"/>
  <c r="H299" s="1"/>
  <c r="F216"/>
  <c r="F215"/>
  <c r="H96"/>
  <c r="H84" s="1"/>
  <c r="H171"/>
  <c r="H170" s="1"/>
  <c r="H169" s="1"/>
  <c r="H168" s="1"/>
  <c r="G326"/>
  <c r="F89"/>
  <c r="H54"/>
  <c r="H236"/>
  <c r="H235" s="1"/>
  <c r="H242"/>
  <c r="H241" s="1"/>
  <c r="H255"/>
  <c r="H254" s="1"/>
  <c r="H253" s="1"/>
  <c r="H38"/>
  <c r="H37" s="1"/>
  <c r="H31" s="1"/>
  <c r="H30" s="1"/>
  <c r="H23" s="1"/>
  <c r="H22" s="1"/>
  <c r="H15" s="1"/>
  <c r="G116"/>
  <c r="H134"/>
  <c r="H133" s="1"/>
  <c r="H132" s="1"/>
  <c r="H131" s="1"/>
  <c r="H162"/>
  <c r="H161" s="1"/>
  <c r="H160" s="1"/>
  <c r="H159" s="1"/>
  <c r="H158" s="1"/>
  <c r="H112" s="1"/>
  <c r="H283"/>
  <c r="H282" s="1"/>
  <c r="H286"/>
  <c r="H285" s="1"/>
  <c r="H284" s="1"/>
  <c r="H289"/>
  <c r="H288" s="1"/>
  <c r="H287" s="1"/>
  <c r="H114"/>
  <c r="H281" l="1"/>
  <c r="H280" s="1"/>
  <c r="H279" s="1"/>
  <c r="H278" s="1"/>
  <c r="H14"/>
  <c r="H360" s="1"/>
  <c r="F326"/>
  <c r="F360"/>
  <c r="G14"/>
  <c r="G360" s="1"/>
</calcChain>
</file>

<file path=xl/sharedStrings.xml><?xml version="1.0" encoding="utf-8"?>
<sst xmlns="http://schemas.openxmlformats.org/spreadsheetml/2006/main" count="975" uniqueCount="362">
  <si>
    <t>Приложение 9</t>
  </si>
  <si>
    <t>УТВЕРЖДЕНО</t>
  </si>
  <si>
    <t>Решением Совета депутатов</t>
  </si>
  <si>
    <t>ВЕДОМСТВЕННАЯ СТРУКТУРА</t>
  </si>
  <si>
    <t>расходов бюджета  Вындиноостровского сельского поселения Волховского муниципального района Ленинградской области на 2024 год и плановый период 2025-2026 годов</t>
  </si>
  <si>
    <t>Наименование</t>
  </si>
  <si>
    <t>Главный распорядитель, распорядитель средств</t>
  </si>
  <si>
    <t>КФСР</t>
  </si>
  <si>
    <t>КЦСР</t>
  </si>
  <si>
    <t>КВР</t>
  </si>
  <si>
    <t>Сумма
(тысяч рублей)</t>
  </si>
  <si>
    <t>2024год</t>
  </si>
  <si>
    <t>2025год</t>
  </si>
  <si>
    <t>2026год</t>
  </si>
  <si>
    <t>Администрация  Вындиноостровского сельского поселения</t>
  </si>
  <si>
    <t>831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</si>
  <si>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</si>
  <si>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</si>
  <si>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муницпальных образований</t>
  </si>
  <si>
    <t>0103</t>
  </si>
  <si>
    <t>Обеспечение деятельности органов местного самоуправления</t>
  </si>
  <si>
    <t>67 0 00 00000</t>
  </si>
  <si>
    <t>Обеспечение деятельности центрального аппарата</t>
  </si>
  <si>
    <t>67 3 00 00000</t>
  </si>
  <si>
    <t>Непрограммные расходы</t>
  </si>
  <si>
    <t>67 3 01 00000</t>
  </si>
  <si>
    <t>Исполнение функций органов местного самоуправления</t>
  </si>
  <si>
    <t>67 3 01 00150</t>
  </si>
  <si>
    <t>Закупка товаров, работ и услуг для государственных (муниципальных) нужд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</si>
  <si>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</si>
  <si>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</si>
  <si>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</si>
  <si>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органов местного самоуправления поселения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</si>
  <si>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</si>
  <si>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67 2 00 00000</t>
  </si>
  <si>
    <t>67 2 01 00000</t>
  </si>
  <si>
    <t>67 2 01 00150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</si>
  <si>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</si>
  <si>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</si>
  <si>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Исполнене функций органов местного самоуправления</t>
  </si>
  <si>
    <t>67 2 01 60300</t>
  </si>
  <si>
    <t>Расходы на выплаты персоналу государственных (муниципальных) органов</t>
  </si>
  <si>
    <t xml:space="preserve">Обеспечение деятельности центрального аппарата 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</si>
  <si>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</si>
  <si>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67 3 01 60300</t>
  </si>
  <si>
    <t>67 3 01 70070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</si>
  <si>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</si>
  <si>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</si>
  <si>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</si>
  <si>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межбюджетные трансферты на осуществление полномочий по исполнению и финансовому контролю за исполнением бюджетов сельских поселений</t>
  </si>
  <si>
    <t>67 3 01 40010</t>
  </si>
  <si>
    <t>500</t>
  </si>
  <si>
    <t>Исполнение полномочий по осуществлению внешнего муниципального финансового контроля Контрольно-счетным  органом Волховского муниципального района</t>
  </si>
  <si>
    <t>67 3 01 40040</t>
  </si>
  <si>
    <t>Непрограммные расходы органов местного самоуправления</t>
  </si>
  <si>
    <t>0107</t>
  </si>
  <si>
    <t>68 0 00 00000</t>
  </si>
  <si>
    <t>Обеспечение проведения выборов и референдумов</t>
  </si>
  <si>
    <t>68 9 01 10310</t>
  </si>
  <si>
    <t>Специальные расходы</t>
  </si>
  <si>
    <t>880</t>
  </si>
  <si>
    <t>Резервные фонды местных администраций</t>
  </si>
  <si>
    <t>0111</t>
  </si>
  <si>
    <t xml:space="preserve">Резервный фонд администрации МО Вындиноостровское сельское поселение </t>
  </si>
  <si>
    <t>68 9 01 10220</t>
  </si>
  <si>
    <t>Иные бюджетные ассигнования</t>
  </si>
  <si>
    <t>800</t>
  </si>
  <si>
    <t>Другие общегосударственные вопросы</t>
  </si>
  <si>
    <t>0113</t>
  </si>
  <si>
    <t>Муниципальная программа "Противодействие коррупции в  Вындиноостровского  сельского поселения на 2023-2025 годы"</t>
  </si>
  <si>
    <t>04 0 00 00000</t>
  </si>
  <si>
    <t>Комплексы процессных мероприятий</t>
  </si>
  <si>
    <t>04 4 00 00000</t>
  </si>
  <si>
    <t>Комплекс процессных  мероприятий "Обучение муниципальных служащих администрации по вопросам противодействия коррупции"</t>
  </si>
  <si>
    <t>04 4 01 00000</t>
  </si>
  <si>
    <t>Мероприятие по созданию эффективной системы противодействия коррупции в  Вындиноостровском сельском поселении</t>
  </si>
  <si>
    <t>04 4 01 10040</t>
  </si>
  <si>
    <t>Муниципальная программа "Развитие муниципальной службы в муниципальном образовании Вындиноостровское  сельское поселение на 2014-2018 гг"</t>
  </si>
  <si>
    <t>11 0 00 00000</t>
  </si>
  <si>
    <t xml:space="preserve">Основное мероприятие "Повышение эффективности и качества муниципального управления при помощи систем проффессиональной 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</si>
  <si>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11 0 01 00000</t>
  </si>
  <si>
    <t xml:space="preserve">Мероприятие по повышению эффективности и качества муниципального управления при помощи систем проффессиональной подготовки, переподготовки,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</si>
  <si>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11 0 01 10110</t>
  </si>
  <si>
    <t>Иные закупки товаров, работ и услуг для  обеспечения государственных (муниципальных) нужд</t>
  </si>
  <si>
    <t>Обеспечение выполнения органами местного самоуправления  отдельных государственных полномочий Ленинградской области в сфере административных правоотношений</t>
  </si>
  <si>
    <t>67 3 01 71340</t>
  </si>
  <si>
    <t>Непрограммные расходы органов местного самоуправления поселения</t>
  </si>
  <si>
    <t>68 9 00 00000</t>
  </si>
  <si>
    <t>68 9 01 00000</t>
  </si>
  <si>
    <t>Другие общегосударственные вопросы  Вындиноостровского сельского поселения</t>
  </si>
  <si>
    <t>68 9 01 10190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</si>
  <si>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</si>
  <si>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</si>
  <si>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</si>
  <si>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</si>
  <si>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оборона</t>
  </si>
  <si>
    <t> Осуществление первичного воинского учета органами местного самоуправления поселений, муниципальных и городских округов</t>
  </si>
  <si>
    <t xml:space="preserve">Осуществление первичного воинского учета на территориях, где отсутствуют военные комиссариаты </t>
  </si>
  <si>
    <t>68 9 01 51180</t>
  </si>
  <si>
    <t>НАЦИОНАЛЬНАЯ БЕЗОПАСНОСТЬ И ПРАВООХРАНИТЕЛЬНАЯ ДЕЯТЕЛЬНОСТЬ</t>
  </si>
  <si>
    <t>0300</t>
  </si>
  <si>
    <t>На подготовку и выполнения тушения лесных и торфяных пожаров  в рамках непрограммных расходов</t>
  </si>
  <si>
    <t>0309</t>
  </si>
  <si>
    <t>68 9 01 60110</t>
  </si>
  <si>
    <t>Обеспечение пожарной безопасности</t>
  </si>
  <si>
    <t>0310</t>
  </si>
  <si>
    <t>Муниципальная программа "Обеспечение первичных мер пожарной безопасности на территории Вындиноостровского сельского поселени на 2022-2024 г.г."</t>
  </si>
  <si>
    <t>03 0 00 00000</t>
  </si>
  <si>
    <t>03 4 00 00000</t>
  </si>
  <si>
    <t xml:space="preserve">Комплекс процессных  мероприятий "Приведение  социальных объектов, объектов экономики, в целом поселения в соответствие с требованиями правил пожарной безопасности  в Российской Федерации". </t>
  </si>
  <si>
    <t>03 4 01 00000</t>
  </si>
  <si>
    <t>Мероприятие по  обеспечению пожарной безопасности в сельской местности;  Пропашка минерализованными противопожарными полосами (ширина не менее 3м)  населенных пунктов поселения</t>
  </si>
  <si>
    <t>03 4 01 10030</t>
  </si>
  <si>
    <t>03 4 01 60110</t>
  </si>
  <si>
    <t>Районный бюджет</t>
  </si>
  <si>
    <t xml:space="preserve">Другие вопросы в области национальной безопасности и правоохранительной деятельности </t>
  </si>
  <si>
    <t>0314</t>
  </si>
  <si>
    <t>Муниципальная  программа "Профилактика терроризма и экстремизма в Вындиноостровском  сельском поселении на 2024-2026 годы"</t>
  </si>
  <si>
    <t>07 0 00 00000</t>
  </si>
  <si>
    <t>07 4 00 00000</t>
  </si>
  <si>
    <t>Комплекс процессных  мероприятий "Информационно-пропагандистское противодействие терроризму и экстремизму"</t>
  </si>
  <si>
    <t>07 4 01 00000</t>
  </si>
  <si>
    <t>Мероприятие по усилению антитеррористической защищенности объектов социальной сферы</t>
  </si>
  <si>
    <t>07 4 01 10070</t>
  </si>
  <si>
    <t>68 9 01 10130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</si>
  <si>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2024 год»</t>
  </si>
  <si>
    <t>0409</t>
  </si>
  <si>
    <t>14 0 00 00000</t>
  </si>
  <si>
    <t>14 4 00 00000</t>
  </si>
  <si>
    <t>Комплекс процессных  мероприятий "Ремонт дороги д. Плотичное , ул. Лесная"</t>
  </si>
  <si>
    <t>14 4 01 00000</t>
  </si>
  <si>
    <t>На реализацию областного закона от 28 декабря 2018 года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</si>
  <si>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14 4 01 S4770</t>
  </si>
  <si>
    <t>НАЦИОНАЛЬНАЯ ЭКОНОМИКА</t>
  </si>
  <si>
    <t>0400</t>
  </si>
  <si>
    <t>Дорожное хозяйство (дорожные фонды)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</si>
  <si>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2022-2024 года"</t>
  </si>
  <si>
    <t>01 0 00 00000</t>
  </si>
  <si>
    <t>01 4 00 00000</t>
  </si>
  <si>
    <t>Комплекс процессных  мероприятий "Мероприятия по ремонту дорог местного значения общего пользования, придомовых территорий и подъездов к домам"</t>
  </si>
  <si>
    <r>
      <rPr>
        <b/>
        <sz val="10"/>
        <rFont val="Times New Roman"/>
        <family val="1"/>
        <charset val="1"/>
      </rPr>
      <t>01 4</t>
    </r>
    <r>
      <rPr>
        <b/>
        <sz val="10"/>
        <rFont val="Times New Roman"/>
        <family val="1"/>
        <charset val="204"/>
      </rPr>
      <t xml:space="preserve"> 01 00000</t>
    </r>
  </si>
  <si>
    <t>Капитальный ремонт и ремонт автомобильных дорог общего пользования местного значения</t>
  </si>
  <si>
    <t>01 4 01 10010</t>
  </si>
  <si>
    <t>Расходы за счет резервного фонда администрации Волховского муниципального района</t>
  </si>
  <si>
    <t xml:space="preserve">Ремонт  автомобильных дорог общего пользования местного значения    </t>
  </si>
  <si>
    <t>01 4 01 S0140</t>
  </si>
  <si>
    <t>01 1 01 S4200</t>
  </si>
  <si>
    <t>На капитальный  ремонт автомобильных дорог общего пользования местного значения , имеющих приоритетный социально-значимый характер</t>
  </si>
  <si>
    <t>01 4 01 S4200</t>
  </si>
  <si>
    <t>01 1 01 S0880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</si>
  <si>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Волховского муниципального района Ленинградской области на  2020-2022 годы"</t>
  </si>
  <si>
    <t>0503</t>
  </si>
  <si>
    <t>02 0 00 00000</t>
  </si>
  <si>
    <t>Основное мероприятие; "Обустройство придомовой территории д. Вындин Остров , ул. Центральная у дома №14"</t>
  </si>
  <si>
    <t>02 0 01 00000</t>
  </si>
  <si>
    <t>На реализацию областного закона от 15 января 2018 года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</t>
  </si>
  <si>
    <t>0 503</t>
  </si>
  <si>
    <t>02 0 01 S4660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</si>
  <si>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2016-2018 годы"</t>
  </si>
  <si>
    <t>10 0 00 00000</t>
  </si>
  <si>
    <t>Основное мероприятие" Создание комфортных условий жизнедеятельности в сельской местности"</t>
  </si>
  <si>
    <t>10 0 01 00000</t>
  </si>
  <si>
    <t>10 0 01 S0140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</si>
  <si>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2018 год"</t>
  </si>
  <si>
    <t>12 0 00 00000</t>
  </si>
  <si>
    <t>12 0 02 00000</t>
  </si>
  <si>
    <t>На реализацию областного закона от 14 декабря 2012  года №95-оз "О содействии развитию на части территорий муниципальных образований Ленинградской области иных форм местного самоуправления "</t>
  </si>
  <si>
    <t>12 0 02 S0880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</si>
  <si>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 на  2018 год"</t>
  </si>
  <si>
    <t>13 0 00 00000</t>
  </si>
  <si>
    <t>13 0 02 00000</t>
  </si>
  <si>
    <t>13 0 02 S4660</t>
  </si>
  <si>
    <t>Иные закупки товаров, работ и услуг для обеспечения  государственных нужд</t>
  </si>
  <si>
    <t>Муниципальная программа «Поддержка муниципальных инициатив и участия населения части территории Вындиноостровского сельского поселения в реализации инициативных предложений на 2024 год»</t>
  </si>
  <si>
    <t>На реализацию областного закона от 28 декабря 2018 года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 Ленинградской области"</t>
  </si>
  <si>
    <t>68 9 00 0000</t>
  </si>
  <si>
    <t>На подготовку и выполнения прочих работ по содержанию дорог местного значения  в рамках непрограммных расходов</t>
  </si>
  <si>
    <t>Иные межбюджетные трансферты за счёт резервного фонда администрации Волховского муниципального района в рамках непрограммных расходов органов местного самоуправления</t>
  </si>
  <si>
    <t>68 9 01 60660</t>
  </si>
  <si>
    <t>На ликвидацию последствий обильного снегопада</t>
  </si>
  <si>
    <t>68 9 01 60530</t>
  </si>
  <si>
    <t>Другие вопросы в области национальной экономики</t>
  </si>
  <si>
    <t>0412</t>
  </si>
  <si>
    <t>Муниципальная программа "Развитие и поддержка малого и среднего предпринимательства в муниципальном образовании Вындиноостровское сельское поселение Волховского муниципального района на 2017-2018 годы"</t>
  </si>
  <si>
    <t xml:space="preserve">Основное мероприятие "Совершенствование форм и методов информирования населения и субъектов малого предпринимательства по вопросам ,связанным с предпринимательской деятельностью" </t>
  </si>
  <si>
    <t xml:space="preserve">Мероприятиепо совершенствованию форм и методов информирования населения и субъектов малого предпринимательства по вопросам ,связанным с предпринимательской деятельностью </t>
  </si>
  <si>
    <t>02 0 01 10020</t>
  </si>
  <si>
    <t xml:space="preserve">Мероприятия по землеустройству и землепользованию </t>
  </si>
  <si>
    <t>68 9 01 10150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</si>
  <si>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</si>
  <si>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</si>
  <si>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</si>
  <si>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</si>
  <si>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 «Переселение граждан из аварийного жилищного фонда муниципального образования Вындиноостровское сельское поселение Волховского муниципального района Ленинградской области» на 2019 год и плановый период 2020-2024 годов"</t>
  </si>
  <si>
    <t>15 0 00 00000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</si>
  <si>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</si>
  <si>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>15 0 F3 00000</t>
  </si>
  <si>
    <t>Обеспечение устойчивого сокращения непригодного для проживания жилого фонда</t>
  </si>
  <si>
    <t>15 0 F3 67483</t>
  </si>
  <si>
    <t>Капитальные вложения в объекты государственной (муниципальной) собственности</t>
  </si>
  <si>
    <t>400</t>
  </si>
  <si>
    <t>15 0 F3 67484</t>
  </si>
  <si>
    <t>15 0 F3 6748S</t>
  </si>
  <si>
    <t xml:space="preserve">Мероприятия по уплате взносов на капитальный ремонт многоквартирных жилых домов </t>
  </si>
  <si>
    <t>68 9 01 10160</t>
  </si>
  <si>
    <t>Коммунальное хозяйство</t>
  </si>
  <si>
    <t>0502</t>
  </si>
  <si>
    <t>Муниципальная программа «Устойчивое функционирование объектов коммунального хозяйства муниципального образования Вындиноостровское сельское поселение на 2024-2026 годы»</t>
  </si>
  <si>
    <t>09 0 00 00000</t>
  </si>
  <si>
    <t>Отраслевые проекты</t>
  </si>
  <si>
    <t>09 7 00 00000</t>
  </si>
  <si>
    <t>Отраслевой проект "Обеспечение надежности и качества снабжения населения и организаций Ленинградской области электрической и тепловой энергией"</t>
  </si>
  <si>
    <t>09 7 01 00000</t>
  </si>
  <si>
    <t xml:space="preserve"> Замена котлоагрегата КВГМ-2,5-95 с установкой комбинированной горелки HR92А</t>
  </si>
  <si>
    <t>09 7 01 S0160</t>
  </si>
  <si>
    <t>689 01 00000</t>
  </si>
  <si>
    <t>Прочие вопросы в жилищном хозяйстве</t>
  </si>
  <si>
    <t>689 01 10230</t>
  </si>
  <si>
    <t>Оказание услуг по обращению с твердыми коммунальными отходами</t>
  </si>
  <si>
    <t>689 01 10280</t>
  </si>
  <si>
    <t>Прочие мероприятия по начислению найма</t>
  </si>
  <si>
    <t>689 01 10250</t>
  </si>
  <si>
    <t xml:space="preserve">Субсидии на мероприятия по обеспечению устйчивого функционирования объектов теплоснабжения  </t>
  </si>
  <si>
    <t>68901S0160</t>
  </si>
  <si>
    <t xml:space="preserve">На реализацию мероприятий по обеспечению устойчивого функционирования объектов теплоснабжения на территории Ленинградсой области  </t>
  </si>
  <si>
    <t>689 01 F0500</t>
  </si>
  <si>
    <t>689 01 S0160</t>
  </si>
  <si>
    <t>На присоединение теплотрассы к блок-контейнеру</t>
  </si>
  <si>
    <t>Благоустройство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</si>
  <si>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Вындиноостровского сельского поселения Волховского муниципального района Ленинградской области на 2024год"</t>
  </si>
  <si>
    <t>02 4 00 00000</t>
  </si>
  <si>
    <t>Комплекс процессных  мероприятий; "Оборудование парковочного места и благоустройство "спил деревьев</t>
  </si>
  <si>
    <t>02 4 01 00000</t>
  </si>
  <si>
    <t>На реализацию областного закона от 15 января 2018 года 3-оз "О содействии участию населения в осуществлении местного самоуправления в иных формах на территориях административных центров  Ленинградской области</t>
  </si>
  <si>
    <t>02 4 01 S4660</t>
  </si>
  <si>
    <t>Муниципальная программа "Борьба с борщевиком Сосновского на территории  Вындиноостровского сельского поселения на 2021-2026 годы"</t>
  </si>
  <si>
    <t>05 0 00 00000</t>
  </si>
  <si>
    <t>05 7 00 00000</t>
  </si>
  <si>
    <t>Отраслевые проекты "Сохранение  и  восстановление  земельных  ресурсов"</t>
  </si>
  <si>
    <t>05 7 01 00000</t>
  </si>
  <si>
    <t>Hа комплекс мероприятий по борьбе с борщевиком Сосновского механическим путем</t>
  </si>
  <si>
    <t>05 4 01 F0550</t>
  </si>
  <si>
    <t>Отраслевые проекты по борьбе с борщевиком Сосновского химическим путем</t>
  </si>
  <si>
    <t>05 7 01 S4310</t>
  </si>
  <si>
    <t>На проведение мероприятий по освобождению территорий от засоренности Борщевиком Сосновского муниципальных образований механическим методом (покос)</t>
  </si>
  <si>
    <t>05502F0550</t>
  </si>
  <si>
    <t>Муниципальная программа "Формирование комфортной городской среды  на территории  Вындиноостровского сельского поселения на 2022-2024 годы"</t>
  </si>
  <si>
    <t>06 0 00 00000</t>
  </si>
  <si>
    <t>Региональные проекты</t>
  </si>
  <si>
    <t>06 2 00 00000</t>
  </si>
  <si>
    <t>Региональный проект "Формирование комфортной городской среды"</t>
  </si>
  <si>
    <t>06 2 F2 00000</t>
  </si>
  <si>
    <t>На благоустройство общественной территории у стадиона (баскетбольная площадка)</t>
  </si>
  <si>
    <t>06 2 F2 55550</t>
  </si>
  <si>
    <t xml:space="preserve">Реализация программ формирования современной городской среды </t>
  </si>
  <si>
    <t>Межбюджетные трансферты</t>
  </si>
  <si>
    <t>На благоустройство общественных зон и дворовых территорий многоквартирных домов</t>
  </si>
  <si>
    <t>06 0 02 60380</t>
  </si>
  <si>
    <t>Иные закупки товаров, работ и услуг для обеспечения государственных (муниципальных)нужд</t>
  </si>
  <si>
    <t>06 0 0260380</t>
  </si>
  <si>
    <t>Основное мероприятие "Ремонт уличного освещения в д. Вындин Остров в Вындиноостровском сельском поселении Волховского района Ленинградской области"</t>
  </si>
  <si>
    <t>13 0 01 00000</t>
  </si>
  <si>
    <t>13 0 01 S4660</t>
  </si>
  <si>
    <t xml:space="preserve">На поддержку развития общественной инфраструктуры </t>
  </si>
  <si>
    <t>Благустройство тропинки (депутутские)</t>
  </si>
  <si>
    <t>Муниципальная программа "О проведении работ по благоустройству, озеленению и экологической безопасности населенных пунктов  Вындиноостровского сельского поселения Волховского муниципального района Ленинградской области</t>
  </si>
  <si>
    <t>18 0 00 00000</t>
  </si>
  <si>
    <t xml:space="preserve">Комплекс процессных  мероприятий 
</t>
  </si>
  <si>
    <t>18 5 01 00000</t>
  </si>
  <si>
    <t>На мероприятия по ликвидации мест несанкционированного размещения отходов и озеленение</t>
  </si>
  <si>
    <t>18 5 01 60560</t>
  </si>
  <si>
    <t>18 4 01 60560</t>
  </si>
  <si>
    <t>Непрограммные расходы по благоустройству органов местного самоуправления поселения</t>
  </si>
  <si>
    <t xml:space="preserve">Прочие мероприятия по благоустройству сельских поселений </t>
  </si>
  <si>
    <t>68 9 01 10170</t>
  </si>
  <si>
    <t>Мероприятия по проведению строительного контроля работ по объекту Сквер "Островок"</t>
  </si>
  <si>
    <t>68 9 01 10290</t>
  </si>
  <si>
    <t xml:space="preserve">Прочие мероприятия по благоустройству сельских поселений  </t>
  </si>
  <si>
    <t>68 9 01 S5670</t>
  </si>
  <si>
    <t>68 9 01 F0340</t>
  </si>
  <si>
    <t>68 9 01 F0450</t>
  </si>
  <si>
    <t>На электроэнергию за уличное освещение</t>
  </si>
  <si>
    <t>68 9 01 60340</t>
  </si>
  <si>
    <t>68 9 01 60560</t>
  </si>
  <si>
    <t>На подготовку и проведение мероприятий, посвященных Дню образования Ленинградской области в рамках непрограммных расходов</t>
  </si>
  <si>
    <t>68 9 01 72030</t>
  </si>
  <si>
    <t>Прочая закупка товаров, работ и услуг для обеспечения государственных (муниципальных) нужд</t>
  </si>
  <si>
    <t>Устройство пешеходной дорожки от дома №10 по ул.Центральная,</t>
  </si>
  <si>
    <t>68901S4840</t>
  </si>
  <si>
    <t>На мероприятия по профилактике асоциального поведения в молодежной среде</t>
  </si>
  <si>
    <t>0707</t>
  </si>
  <si>
    <t>08 4 01 60290</t>
  </si>
  <si>
    <t>Предоставление субсидий бюджетным, автономным учреждениям и иным некоммерческим организациям</t>
  </si>
  <si>
    <t>600</t>
  </si>
  <si>
    <t>На реализацию комплекса мер на поддержку деятельности молодежных организаций и объединений, молодежных инициатив и развитие волонтерского движения</t>
  </si>
  <si>
    <t>08 4 01 60250</t>
  </si>
  <si>
    <t>КУЛЬТУРА,  КИНЕМАТОГРАФИЯ</t>
  </si>
  <si>
    <t>0800</t>
  </si>
  <si>
    <t xml:space="preserve">Культура </t>
  </si>
  <si>
    <t>0801</t>
  </si>
  <si>
    <t>Муниципальная программа "Развитие культуры в  Вындиноостровском сельском поселении  Волховского муниципального района на 2022-2024 годы"</t>
  </si>
  <si>
    <t>08 0 00 00000</t>
  </si>
  <si>
    <t>08 4 00 00000</t>
  </si>
  <si>
    <t xml:space="preserve">Комплекс процессных  мероприятий "Предоставление муниципальным бюджетным учреждениям субсидий на выполнение муниципального задания и иные цели" </t>
  </si>
  <si>
    <t>08 4 01 00000</t>
  </si>
  <si>
    <t>Предоставление муниципальным бюджетным учреждениям субсидий на выполнение муниципального задания</t>
  </si>
  <si>
    <t>08 4 01 00170</t>
  </si>
  <si>
    <t xml:space="preserve"> </t>
  </si>
  <si>
    <t>На обеспечение выплат стимулирующего характера работникам муниципальных учреждений культуры Ленинградской области</t>
  </si>
  <si>
    <t>08 0 01 S0360</t>
  </si>
  <si>
    <t>На сохранение целевых показателей повышения оплаты труда работников муниципальных учреждений культуры</t>
  </si>
  <si>
    <t>08 4 01 S0360</t>
  </si>
  <si>
    <t>На разработку проектно-сметной документации ,проведение обмерных работ и технического обследования здания</t>
  </si>
  <si>
    <t>08 4 01 F0480</t>
  </si>
  <si>
    <t>Бюджетные инвестиции на приобретение объектов недвижимого имущества в государственную (муниципальную ) собственность</t>
  </si>
  <si>
    <t xml:space="preserve">На разработку  проектно-сметной документации, проведения обмерных работ технического обследования здания </t>
  </si>
  <si>
    <t>08 4 01 S4840</t>
  </si>
  <si>
    <t>Прочие мероприятия по культуре  (снос здания ДК)</t>
  </si>
  <si>
    <t>68 9 01 10240</t>
  </si>
  <si>
    <t>СОЦИАЛЬНАЯ ПОЛИТИКА</t>
  </si>
  <si>
    <t>1000</t>
  </si>
  <si>
    <t>Пенсионное обеспечение</t>
  </si>
  <si>
    <t>1001</t>
  </si>
  <si>
    <t xml:space="preserve">Оказание иных видов социальной помощи </t>
  </si>
  <si>
    <t>68 9 01 03020</t>
  </si>
  <si>
    <t>Социальное обеспечение и иные выплаты населению</t>
  </si>
  <si>
    <t>300</t>
  </si>
  <si>
    <t xml:space="preserve">Социальное обеспечение населения </t>
  </si>
  <si>
    <t>1004</t>
  </si>
  <si>
    <t xml:space="preserve">Муниципальная программа «Обеспечение качественным жильем граждан на территории муниципального образования Вындиноостровское сельское поселение» Волховского муниципального района Ленинградской области на 2022-2024 годы» </t>
  </si>
  <si>
    <t>16 0 00 00000</t>
  </si>
  <si>
    <t>Подпрограмма "Обеспечение жильем молодых семей и иных категорий граждан ,нуждающихся в улучшении жилищных условий, на территории муниципального образования Вындиноостровское сельское поселение на 2022-2026гг"</t>
  </si>
  <si>
    <t>16 7 00 00000</t>
  </si>
  <si>
    <t xml:space="preserve">Реализация мероприятий по обеспечению жильем молодых семей </t>
  </si>
  <si>
    <t>16 7 01 00000</t>
  </si>
  <si>
    <t>Обеспечение жильем молодых семей</t>
  </si>
  <si>
    <t>16701L4970</t>
  </si>
  <si>
    <t>Социальные выплаты гражданам , кроме публичных нормативных социальных выплат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</si>
  <si>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</si>
  <si>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</si>
  <si>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</si>
  <si>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</si>
  <si>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физической культуры и  спорта в муниципальном образовании Вындиноостровское сельское поселение Волховского муниципального района на 2019-2021 годы"</t>
  </si>
  <si>
    <t xml:space="preserve">Основное мероприятие "Проведение спортивных мероприятий с участием различных категорий населения" </t>
  </si>
  <si>
    <t>09 0 01 00000</t>
  </si>
  <si>
    <t xml:space="preserve">Мероприятие по проведению спортивных мероприятий с участием различных категорий населения </t>
  </si>
  <si>
    <t>09 0 01 10090</t>
  </si>
  <si>
    <t>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</t>
  </si>
  <si>
    <t>09 0 01 72020</t>
  </si>
  <si>
    <t>Иные закупки товаров, работ и услуг для обеспечения государственных (муниципальных) нужд</t>
  </si>
  <si>
    <t>Мероприятие по подготовке документации сдачи объекта в эксплуатацию</t>
  </si>
  <si>
    <t>68 9 01 10260</t>
  </si>
  <si>
    <t>На приобретение татами</t>
  </si>
  <si>
    <t>68 9 01 S4840</t>
  </si>
  <si>
    <t>68 9 01 00170</t>
  </si>
  <si>
    <t>На оказание дополнительной финансовой помощи поселениям в целях обеспечения сбалансированности бюджетов</t>
  </si>
  <si>
    <t>68 9 01 60300</t>
  </si>
  <si>
    <t>Субсидии бюджетным учреждениям на финансовое обеспечение государственного (муниципального) задания на зарплату с начислениями</t>
  </si>
  <si>
    <t>Условно утвержденные расходы</t>
  </si>
  <si>
    <t>ВСЕГО РАСХОДОВ</t>
  </si>
  <si>
    <t>от 25.12.2023 г №35 в ред.от 05.11.2024 г № 14</t>
  </si>
  <si>
    <t xml:space="preserve"> Вындиноостровского сельского поселения</t>
  </si>
</sst>
</file>

<file path=xl/styles.xml><?xml version="1.0" encoding="utf-8"?>
<styleSheet xmlns="http://schemas.openxmlformats.org/spreadsheetml/2006/main">
  <numFmts count="4">
    <numFmt numFmtId="164" formatCode="?"/>
    <numFmt numFmtId="165" formatCode="#,##0.0"/>
    <numFmt numFmtId="166" formatCode="#,##0.00&quot;р.&quot;"/>
    <numFmt numFmtId="167" formatCode="0.0"/>
  </numFmts>
  <fonts count="18">
    <font>
      <sz val="10"/>
      <name val="Arial"/>
      <family val="2"/>
      <charset val="204"/>
    </font>
    <font>
      <sz val="10"/>
      <name val="Times New Roman"/>
      <family val="1"/>
      <charset val="1"/>
    </font>
    <font>
      <sz val="9"/>
      <name val="Times New Roman"/>
      <family val="1"/>
      <charset val="1"/>
    </font>
    <font>
      <b/>
      <sz val="10"/>
      <name val="Times New Roman"/>
      <family val="1"/>
      <charset val="1"/>
    </font>
    <font>
      <b/>
      <sz val="8"/>
      <name val="Times New Roman"/>
      <family val="1"/>
      <charset val="1"/>
    </font>
    <font>
      <sz val="8"/>
      <name val="Arial"/>
      <family val="2"/>
      <charset val="204"/>
    </font>
    <font>
      <sz val="8"/>
      <name val="Times New Roman"/>
      <family val="1"/>
      <charset val="1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1"/>
    </font>
    <font>
      <b/>
      <sz val="10"/>
      <name val="Times New Roman"/>
      <family val="1"/>
      <charset val="204"/>
    </font>
    <font>
      <sz val="10"/>
      <color rgb="FF2C2D2E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1"/>
    </font>
    <font>
      <sz val="10"/>
      <name val="Arial"/>
      <family val="2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</borders>
  <cellStyleXfs count="3">
    <xf numFmtId="0" fontId="0" fillId="0" borderId="0"/>
    <xf numFmtId="0" fontId="16" fillId="0" borderId="0"/>
    <xf numFmtId="0" fontId="8" fillId="0" borderId="0"/>
  </cellStyleXfs>
  <cellXfs count="147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0" xfId="0" applyFont="1"/>
    <xf numFmtId="4" fontId="2" fillId="0" borderId="0" xfId="0" applyNumberFormat="1" applyFont="1" applyAlignment="1">
      <alignment horizontal="left" vertical="center"/>
    </xf>
    <xf numFmtId="4" fontId="4" fillId="0" borderId="0" xfId="0" applyNumberFormat="1" applyFont="1" applyAlignment="1">
      <alignment horizontal="right" vertical="center"/>
    </xf>
    <xf numFmtId="4" fontId="5" fillId="0" borderId="0" xfId="0" applyNumberFormat="1" applyFont="1" applyAlignment="1">
      <alignment horizontal="right"/>
    </xf>
    <xf numFmtId="4" fontId="6" fillId="0" borderId="0" xfId="0" applyNumberFormat="1" applyFont="1" applyAlignment="1">
      <alignment horizontal="right" vertical="center"/>
    </xf>
    <xf numFmtId="49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left" vertical="center" wrapText="1"/>
    </xf>
    <xf numFmtId="4" fontId="1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7" fillId="0" borderId="1" xfId="1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1" xfId="1" applyFont="1" applyBorder="1" applyAlignment="1">
      <alignment horizontal="left" vertical="center" wrapText="1"/>
    </xf>
    <xf numFmtId="49" fontId="9" fillId="0" borderId="1" xfId="0" applyNumberFormat="1" applyFont="1" applyBorder="1" applyAlignment="1">
      <alignment horizontal="left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1" fillId="0" borderId="1" xfId="2" applyNumberFormat="1" applyFont="1" applyBorder="1" applyAlignment="1">
      <alignment horizontal="justify" vertical="center" wrapText="1"/>
    </xf>
    <xf numFmtId="0" fontId="10" fillId="0" borderId="2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9" fontId="11" fillId="0" borderId="1" xfId="2" applyNumberFormat="1" applyFont="1" applyBorder="1" applyAlignment="1">
      <alignment horizontal="left" vertical="top" wrapText="1"/>
    </xf>
    <xf numFmtId="49" fontId="11" fillId="0" borderId="3" xfId="2" applyNumberFormat="1" applyFont="1" applyBorder="1" applyAlignment="1">
      <alignment horizontal="left" vertical="top" wrapText="1"/>
    </xf>
    <xf numFmtId="49" fontId="9" fillId="0" borderId="4" xfId="0" applyNumberFormat="1" applyFont="1" applyBorder="1" applyAlignment="1" applyProtection="1">
      <alignment horizontal="left" vertical="center" wrapText="1"/>
    </xf>
    <xf numFmtId="166" fontId="3" fillId="0" borderId="1" xfId="0" applyNumberFormat="1" applyFont="1" applyBorder="1" applyAlignment="1">
      <alignment horizontal="left" vertical="center" wrapText="1"/>
    </xf>
    <xf numFmtId="166" fontId="1" fillId="0" borderId="1" xfId="0" applyNumberFormat="1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49" fontId="3" fillId="0" borderId="3" xfId="0" applyNumberFormat="1" applyFont="1" applyBorder="1" applyAlignment="1">
      <alignment horizontal="left" vertical="center" wrapText="1"/>
    </xf>
    <xf numFmtId="49" fontId="3" fillId="0" borderId="4" xfId="0" applyNumberFormat="1" applyFont="1" applyBorder="1" applyAlignment="1" applyProtection="1">
      <alignment horizontal="left" vertical="center" wrapText="1"/>
    </xf>
    <xf numFmtId="0" fontId="9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>
      <alignment wrapText="1"/>
    </xf>
    <xf numFmtId="2" fontId="9" fillId="0" borderId="1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left" vertical="center" wrapText="1"/>
    </xf>
    <xf numFmtId="0" fontId="9" fillId="0" borderId="1" xfId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left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vertical="top" wrapText="1"/>
    </xf>
    <xf numFmtId="49" fontId="15" fillId="0" borderId="5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vertical="top" wrapText="1"/>
    </xf>
    <xf numFmtId="49" fontId="15" fillId="0" borderId="8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left" vertical="center" wrapText="1"/>
    </xf>
    <xf numFmtId="0" fontId="14" fillId="0" borderId="1" xfId="1" applyFont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left" vertical="center" wrapText="1"/>
    </xf>
    <xf numFmtId="164" fontId="9" fillId="0" borderId="1" xfId="0" applyNumberFormat="1" applyFont="1" applyBorder="1" applyAlignment="1">
      <alignment horizontal="left" vertical="center" wrapText="1"/>
    </xf>
    <xf numFmtId="0" fontId="11" fillId="0" borderId="0" xfId="0" applyFont="1" applyAlignment="1">
      <alignment wrapText="1"/>
    </xf>
    <xf numFmtId="0" fontId="9" fillId="0" borderId="1" xfId="0" applyFont="1" applyBorder="1" applyAlignment="1">
      <alignment vertical="center" wrapText="1"/>
    </xf>
    <xf numFmtId="49" fontId="9" fillId="0" borderId="15" xfId="0" applyNumberFormat="1" applyFont="1" applyBorder="1" applyAlignment="1" applyProtection="1">
      <alignment horizontal="left" vertical="center" wrapText="1"/>
    </xf>
    <xf numFmtId="49" fontId="7" fillId="0" borderId="4" xfId="0" applyNumberFormat="1" applyFont="1" applyBorder="1" applyAlignment="1" applyProtection="1">
      <alignment horizontal="center" vertical="center" wrapText="1"/>
    </xf>
    <xf numFmtId="49" fontId="9" fillId="0" borderId="2" xfId="0" applyNumberFormat="1" applyFont="1" applyBorder="1" applyAlignment="1" applyProtection="1">
      <alignment horizontal="left" vertical="center" wrapText="1"/>
    </xf>
    <xf numFmtId="49" fontId="9" fillId="0" borderId="4" xfId="0" applyNumberFormat="1" applyFont="1" applyBorder="1" applyAlignment="1" applyProtection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0" fillId="2" borderId="0" xfId="0" applyFont="1" applyFill="1"/>
    <xf numFmtId="0" fontId="1" fillId="2" borderId="0" xfId="0" applyFont="1" applyFill="1" applyAlignment="1">
      <alignment vertical="center"/>
    </xf>
    <xf numFmtId="0" fontId="0" fillId="2" borderId="0" xfId="0" applyFill="1"/>
    <xf numFmtId="0" fontId="1" fillId="2" borderId="1" xfId="0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 applyProtection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3" fillId="2" borderId="0" xfId="0" applyFont="1" applyFill="1" applyAlignment="1">
      <alignment vertical="center"/>
    </xf>
    <xf numFmtId="49" fontId="9" fillId="2" borderId="1" xfId="0" applyNumberFormat="1" applyFont="1" applyFill="1" applyBorder="1" applyAlignment="1">
      <alignment horizontal="left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12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0" fontId="9" fillId="2" borderId="1" xfId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14" fillId="2" borderId="0" xfId="0" applyFont="1" applyFill="1" applyAlignment="1">
      <alignment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wrapText="1"/>
    </xf>
    <xf numFmtId="49" fontId="3" fillId="2" borderId="8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wrapText="1"/>
    </xf>
    <xf numFmtId="0" fontId="10" fillId="2" borderId="6" xfId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" fillId="2" borderId="1" xfId="1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left" vertical="center" wrapText="1"/>
    </xf>
    <xf numFmtId="49" fontId="3" fillId="2" borderId="10" xfId="0" applyNumberFormat="1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49" fontId="3" fillId="2" borderId="1" xfId="2" applyNumberFormat="1" applyFont="1" applyFill="1" applyBorder="1" applyAlignment="1">
      <alignment horizontal="justify" vertical="center" wrapText="1"/>
    </xf>
    <xf numFmtId="165" fontId="3" fillId="2" borderId="0" xfId="0" applyNumberFormat="1" applyFont="1" applyFill="1" applyAlignment="1">
      <alignment vertical="center"/>
    </xf>
    <xf numFmtId="49" fontId="3" fillId="0" borderId="1" xfId="0" applyNumberFormat="1" applyFont="1" applyBorder="1" applyAlignment="1">
      <alignment horizontal="center" vertical="center" wrapText="1"/>
    </xf>
    <xf numFmtId="0" fontId="17" fillId="0" borderId="0" xfId="0" applyFont="1"/>
    <xf numFmtId="167" fontId="1" fillId="0" borderId="0" xfId="0" applyNumberFormat="1" applyFont="1" applyAlignment="1">
      <alignment vertical="center"/>
    </xf>
    <xf numFmtId="167" fontId="3" fillId="2" borderId="0" xfId="0" applyNumberFormat="1" applyFont="1" applyFill="1" applyAlignment="1">
      <alignment vertical="center"/>
    </xf>
    <xf numFmtId="167" fontId="3" fillId="0" borderId="0" xfId="0" applyNumberFormat="1" applyFont="1" applyAlignment="1">
      <alignment vertical="center"/>
    </xf>
    <xf numFmtId="167" fontId="1" fillId="2" borderId="0" xfId="0" applyNumberFormat="1" applyFont="1" applyFill="1" applyAlignment="1">
      <alignment vertical="center"/>
    </xf>
    <xf numFmtId="167" fontId="1" fillId="0" borderId="0" xfId="0" applyNumberFormat="1" applyFont="1" applyAlignment="1">
      <alignment horizontal="center" vertical="center"/>
    </xf>
    <xf numFmtId="4" fontId="2" fillId="0" borderId="0" xfId="0" applyNumberFormat="1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" fillId="2" borderId="2" xfId="0" applyNumberFormat="1" applyFont="1" applyFill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/>
    </xf>
    <xf numFmtId="2" fontId="9" fillId="2" borderId="1" xfId="0" applyNumberFormat="1" applyFont="1" applyFill="1" applyBorder="1" applyAlignment="1">
      <alignment horizontal="center" vertical="center"/>
    </xf>
    <xf numFmtId="2" fontId="1" fillId="2" borderId="16" xfId="0" applyNumberFormat="1" applyFont="1" applyFill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  <xf numFmtId="2" fontId="1" fillId="0" borderId="7" xfId="0" applyNumberFormat="1" applyFont="1" applyBorder="1" applyAlignment="1">
      <alignment horizontal="center" vertical="center"/>
    </xf>
    <xf numFmtId="2" fontId="11" fillId="2" borderId="1" xfId="0" applyNumberFormat="1" applyFont="1" applyFill="1" applyBorder="1" applyAlignment="1">
      <alignment horizontal="center" vertical="center"/>
    </xf>
    <xf numFmtId="2" fontId="1" fillId="0" borderId="9" xfId="0" applyNumberFormat="1" applyFont="1" applyBorder="1" applyAlignment="1">
      <alignment horizontal="center" vertical="center"/>
    </xf>
    <xf numFmtId="2" fontId="2" fillId="0" borderId="8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11" fillId="0" borderId="11" xfId="0" applyNumberFormat="1" applyFont="1" applyBorder="1" applyAlignment="1">
      <alignment horizontal="center" vertical="center"/>
    </xf>
    <xf numFmtId="2" fontId="3" fillId="0" borderId="7" xfId="0" applyNumberFormat="1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</cellXfs>
  <cellStyles count="3">
    <cellStyle name="Excel Built-in Explanatory Text" xfId="2"/>
    <cellStyle name="Обычный" xfId="0" builtinId="0"/>
    <cellStyle name="Обычный 3 2" xfId="1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2C2D2E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J529"/>
  <sheetViews>
    <sheetView tabSelected="1" zoomScaleNormal="100" zoomScaleSheetLayoutView="100" workbookViewId="0">
      <selection activeCell="G247" sqref="G247"/>
    </sheetView>
  </sheetViews>
  <sheetFormatPr defaultColWidth="11.88671875" defaultRowHeight="13.2"/>
  <cols>
    <col min="1" max="1" width="30.6640625" style="1" customWidth="1"/>
    <col min="2" max="2" width="5.88671875" style="2" customWidth="1"/>
    <col min="3" max="3" width="6.33203125" style="2" customWidth="1"/>
    <col min="4" max="4" width="14.88671875" style="2" customWidth="1"/>
    <col min="5" max="5" width="5.109375" style="2" customWidth="1"/>
    <col min="6" max="6" width="9.21875" style="3" customWidth="1"/>
    <col min="7" max="7" width="10.109375" style="3" customWidth="1"/>
    <col min="8" max="8" width="11.33203125" style="3" customWidth="1"/>
    <col min="9" max="9" width="11.88671875" style="4"/>
    <col min="10" max="10" width="11.88671875" style="5"/>
    <col min="11" max="1024" width="11.88671875" style="4"/>
  </cols>
  <sheetData>
    <row r="1" spans="1:11">
      <c r="D1" s="1"/>
      <c r="E1" s="1"/>
      <c r="F1" s="6"/>
      <c r="G1" s="125" t="s">
        <v>0</v>
      </c>
      <c r="H1" s="125"/>
    </row>
    <row r="2" spans="1:11">
      <c r="D2" s="1"/>
      <c r="E2" s="1"/>
      <c r="F2" s="125" t="s">
        <v>1</v>
      </c>
      <c r="G2" s="125"/>
      <c r="H2" s="125"/>
    </row>
    <row r="3" spans="1:11">
      <c r="D3" s="1"/>
      <c r="E3" s="1"/>
      <c r="F3" s="125" t="s">
        <v>2</v>
      </c>
      <c r="G3" s="125"/>
      <c r="H3" s="125"/>
    </row>
    <row r="4" spans="1:11">
      <c r="D4" s="1"/>
      <c r="E4" s="1"/>
      <c r="F4" s="125" t="s">
        <v>361</v>
      </c>
      <c r="G4" s="125"/>
      <c r="H4" s="125"/>
    </row>
    <row r="5" spans="1:11">
      <c r="D5" s="1"/>
      <c r="E5" s="126" t="s">
        <v>360</v>
      </c>
      <c r="F5" s="126"/>
      <c r="G5" s="126"/>
      <c r="H5" s="126"/>
    </row>
    <row r="6" spans="1:11">
      <c r="D6" s="4"/>
      <c r="E6" s="119"/>
      <c r="F6" s="119"/>
      <c r="G6" s="119"/>
      <c r="H6" s="119"/>
    </row>
    <row r="7" spans="1:11" ht="17.399999999999999" customHeight="1">
      <c r="A7" s="120" t="s">
        <v>3</v>
      </c>
      <c r="B7" s="120"/>
      <c r="C7" s="120"/>
      <c r="D7" s="120"/>
      <c r="E7" s="120"/>
      <c r="F7" s="120"/>
      <c r="G7" s="118"/>
      <c r="H7" s="118"/>
    </row>
    <row r="8" spans="1:11" ht="42" customHeight="1">
      <c r="A8" s="121" t="s">
        <v>4</v>
      </c>
      <c r="B8" s="121"/>
      <c r="C8" s="121"/>
      <c r="D8" s="121"/>
      <c r="E8" s="121"/>
      <c r="F8" s="121"/>
    </row>
    <row r="9" spans="1:11" s="9" customFormat="1" ht="10.199999999999999">
      <c r="A9" s="7"/>
      <c r="B9" s="7"/>
      <c r="C9" s="7"/>
      <c r="D9" s="7"/>
      <c r="E9" s="7"/>
      <c r="F9" s="8"/>
    </row>
    <row r="10" spans="1:11" ht="12.75" customHeight="1">
      <c r="A10" s="122" t="s">
        <v>5</v>
      </c>
      <c r="B10" s="123" t="s">
        <v>6</v>
      </c>
      <c r="C10" s="123" t="s">
        <v>7</v>
      </c>
      <c r="D10" s="123" t="s">
        <v>8</v>
      </c>
      <c r="E10" s="123" t="s">
        <v>9</v>
      </c>
      <c r="F10" s="124" t="s">
        <v>10</v>
      </c>
      <c r="G10" s="124" t="s">
        <v>10</v>
      </c>
      <c r="H10" s="124" t="s">
        <v>10</v>
      </c>
    </row>
    <row r="11" spans="1:11">
      <c r="A11" s="122"/>
      <c r="B11" s="123"/>
      <c r="C11" s="123"/>
      <c r="D11" s="123"/>
      <c r="E11" s="123"/>
      <c r="F11" s="124"/>
      <c r="G11" s="124"/>
      <c r="H11" s="124"/>
    </row>
    <row r="12" spans="1:11">
      <c r="A12" s="122"/>
      <c r="B12" s="123"/>
      <c r="C12" s="123"/>
      <c r="D12" s="123"/>
      <c r="E12" s="123"/>
      <c r="F12" s="10" t="s">
        <v>11</v>
      </c>
      <c r="G12" s="10" t="s">
        <v>12</v>
      </c>
      <c r="H12" s="10" t="s">
        <v>13</v>
      </c>
    </row>
    <row r="13" spans="1:11">
      <c r="A13" s="11">
        <v>1</v>
      </c>
      <c r="B13" s="11">
        <v>2</v>
      </c>
      <c r="C13" s="11">
        <v>4</v>
      </c>
      <c r="D13" s="11">
        <v>5</v>
      </c>
      <c r="E13" s="11">
        <v>6</v>
      </c>
      <c r="F13" s="12">
        <v>7</v>
      </c>
      <c r="G13" s="12">
        <v>8</v>
      </c>
      <c r="H13" s="12">
        <v>9</v>
      </c>
    </row>
    <row r="14" spans="1:11" ht="39.6">
      <c r="A14" s="13" t="s">
        <v>14</v>
      </c>
      <c r="B14" s="10" t="s">
        <v>15</v>
      </c>
      <c r="C14" s="10"/>
      <c r="D14" s="10"/>
      <c r="E14" s="10"/>
      <c r="F14" s="128">
        <f>F15+F76+F84+F112+F168+F278+F295+F299+F319+F326+F340</f>
        <v>56819.76</v>
      </c>
      <c r="G14" s="128">
        <f>G15+G76+G84+G112+G168+G278+G299+G315+G326+G359+G340</f>
        <v>20250.5</v>
      </c>
      <c r="H14" s="128">
        <f>H15+H76+H84+H112+H168+H278+H299+H326+H340+H359</f>
        <v>20747.800000000003</v>
      </c>
      <c r="I14" s="113"/>
    </row>
    <row r="15" spans="1:11" s="88" customFormat="1" ht="26.4">
      <c r="A15" s="87" t="s">
        <v>16</v>
      </c>
      <c r="B15" s="80"/>
      <c r="C15" s="80" t="s">
        <v>17</v>
      </c>
      <c r="D15" s="80"/>
      <c r="E15" s="80"/>
      <c r="F15" s="129">
        <f>F16+F22+F39+F47+F50+F54</f>
        <v>10472.84</v>
      </c>
      <c r="G15" s="129">
        <f>G16+G22+G39+G47+G50+G54</f>
        <v>7760.0000000000009</v>
      </c>
      <c r="H15" s="129">
        <f>H16+H22+H39+H47+H50+H54</f>
        <v>8016.2000000000007</v>
      </c>
      <c r="I15" s="114"/>
    </row>
    <row r="16" spans="1:11" s="88" customFormat="1" ht="79.2">
      <c r="A16" s="87" t="s">
        <v>18</v>
      </c>
      <c r="B16" s="80"/>
      <c r="C16" s="80" t="s">
        <v>19</v>
      </c>
      <c r="D16" s="80"/>
      <c r="E16" s="80"/>
      <c r="F16" s="129">
        <f t="shared" ref="F16:H20" si="0">F17</f>
        <v>144</v>
      </c>
      <c r="G16" s="129">
        <f t="shared" si="0"/>
        <v>200</v>
      </c>
      <c r="H16" s="129">
        <f t="shared" si="0"/>
        <v>250</v>
      </c>
      <c r="I16" s="114"/>
      <c r="K16" s="110"/>
    </row>
    <row r="17" spans="1:1024" s="15" customFormat="1" ht="39.6">
      <c r="A17" s="13" t="s">
        <v>20</v>
      </c>
      <c r="B17" s="10"/>
      <c r="C17" s="10" t="s">
        <v>19</v>
      </c>
      <c r="D17" s="10" t="s">
        <v>21</v>
      </c>
      <c r="E17" s="10"/>
      <c r="F17" s="128">
        <f t="shared" si="0"/>
        <v>144</v>
      </c>
      <c r="G17" s="128">
        <f t="shared" si="0"/>
        <v>200</v>
      </c>
      <c r="H17" s="128">
        <f t="shared" si="0"/>
        <v>250</v>
      </c>
      <c r="I17" s="115"/>
    </row>
    <row r="18" spans="1:1024" s="15" customFormat="1" ht="27" customHeight="1">
      <c r="A18" s="13" t="s">
        <v>22</v>
      </c>
      <c r="B18" s="10"/>
      <c r="C18" s="10" t="s">
        <v>19</v>
      </c>
      <c r="D18" s="10" t="s">
        <v>23</v>
      </c>
      <c r="E18" s="10"/>
      <c r="F18" s="128">
        <f t="shared" si="0"/>
        <v>144</v>
      </c>
      <c r="G18" s="128">
        <f t="shared" si="0"/>
        <v>200</v>
      </c>
      <c r="H18" s="128">
        <f t="shared" si="0"/>
        <v>250</v>
      </c>
      <c r="I18" s="115"/>
    </row>
    <row r="19" spans="1:1024" s="15" customFormat="1">
      <c r="A19" s="13" t="s">
        <v>24</v>
      </c>
      <c r="B19" s="10"/>
      <c r="C19" s="10" t="s">
        <v>19</v>
      </c>
      <c r="D19" s="10" t="s">
        <v>25</v>
      </c>
      <c r="E19" s="10"/>
      <c r="F19" s="128">
        <f t="shared" si="0"/>
        <v>144</v>
      </c>
      <c r="G19" s="128">
        <f t="shared" si="0"/>
        <v>200</v>
      </c>
      <c r="H19" s="128">
        <f t="shared" si="0"/>
        <v>250</v>
      </c>
      <c r="I19" s="115"/>
    </row>
    <row r="20" spans="1:1024" ht="26.4">
      <c r="A20" s="16" t="s">
        <v>26</v>
      </c>
      <c r="B20" s="17"/>
      <c r="C20" s="17" t="s">
        <v>19</v>
      </c>
      <c r="D20" s="17" t="s">
        <v>27</v>
      </c>
      <c r="E20" s="17"/>
      <c r="F20" s="130">
        <f t="shared" si="0"/>
        <v>144</v>
      </c>
      <c r="G20" s="130">
        <f t="shared" si="0"/>
        <v>200</v>
      </c>
      <c r="H20" s="130">
        <f t="shared" si="0"/>
        <v>250</v>
      </c>
      <c r="I20" s="113"/>
    </row>
    <row r="21" spans="1:1024" ht="39" customHeight="1">
      <c r="A21" s="18" t="s">
        <v>28</v>
      </c>
      <c r="B21" s="17"/>
      <c r="C21" s="17" t="s">
        <v>19</v>
      </c>
      <c r="D21" s="17" t="s">
        <v>27</v>
      </c>
      <c r="E21" s="17" t="s">
        <v>29</v>
      </c>
      <c r="F21" s="130">
        <v>144</v>
      </c>
      <c r="G21" s="130">
        <v>200</v>
      </c>
      <c r="H21" s="130">
        <v>250</v>
      </c>
      <c r="I21" s="113"/>
    </row>
    <row r="22" spans="1:1024" s="88" customFormat="1" ht="60" customHeight="1">
      <c r="A22" s="87" t="s">
        <v>30</v>
      </c>
      <c r="B22" s="80"/>
      <c r="C22" s="80" t="s">
        <v>31</v>
      </c>
      <c r="D22" s="80"/>
      <c r="E22" s="80"/>
      <c r="F22" s="129">
        <f>F23</f>
        <v>8182</v>
      </c>
      <c r="G22" s="129">
        <f>G23</f>
        <v>6796.2000000000007</v>
      </c>
      <c r="H22" s="129">
        <f>H23</f>
        <v>7017.2000000000007</v>
      </c>
      <c r="I22" s="114"/>
    </row>
    <row r="23" spans="1:1024" s="15" customFormat="1" ht="33" customHeight="1">
      <c r="A23" s="13" t="s">
        <v>32</v>
      </c>
      <c r="B23" s="10"/>
      <c r="C23" s="10" t="s">
        <v>31</v>
      </c>
      <c r="D23" s="10" t="s">
        <v>21</v>
      </c>
      <c r="E23" s="10"/>
      <c r="F23" s="129">
        <f>F24+F30</f>
        <v>8182</v>
      </c>
      <c r="G23" s="128">
        <f>G24+G30+G34</f>
        <v>6796.2000000000007</v>
      </c>
      <c r="H23" s="128">
        <f>H24+H30+H34</f>
        <v>7017.2000000000007</v>
      </c>
      <c r="I23" s="115"/>
    </row>
    <row r="24" spans="1:1024" s="88" customFormat="1" ht="51" customHeight="1">
      <c r="A24" s="87" t="s">
        <v>33</v>
      </c>
      <c r="B24" s="80"/>
      <c r="C24" s="80" t="s">
        <v>31</v>
      </c>
      <c r="D24" s="80" t="s">
        <v>34</v>
      </c>
      <c r="E24" s="80"/>
      <c r="F24" s="129">
        <f>F25</f>
        <v>1731.2</v>
      </c>
      <c r="G24" s="129">
        <f>G25</f>
        <v>1243.4000000000001</v>
      </c>
      <c r="H24" s="129">
        <f>H25</f>
        <v>1293.4000000000001</v>
      </c>
      <c r="I24" s="114"/>
    </row>
    <row r="25" spans="1:1024" s="88" customFormat="1">
      <c r="A25" s="87" t="s">
        <v>24</v>
      </c>
      <c r="B25" s="80"/>
      <c r="C25" s="80" t="s">
        <v>31</v>
      </c>
      <c r="D25" s="80" t="s">
        <v>35</v>
      </c>
      <c r="E25" s="80"/>
      <c r="F25" s="129">
        <f>F26+F28</f>
        <v>1731.2</v>
      </c>
      <c r="G25" s="129">
        <f>G26+G28</f>
        <v>1243.4000000000001</v>
      </c>
      <c r="H25" s="129">
        <f>H26+H28</f>
        <v>1293.4000000000001</v>
      </c>
      <c r="I25" s="114"/>
    </row>
    <row r="26" spans="1:1024" s="83" customFormat="1" ht="26.4">
      <c r="A26" s="78" t="s">
        <v>26</v>
      </c>
      <c r="B26" s="79"/>
      <c r="C26" s="79" t="s">
        <v>31</v>
      </c>
      <c r="D26" s="79" t="s">
        <v>36</v>
      </c>
      <c r="E26" s="79"/>
      <c r="F26" s="127">
        <f>F27</f>
        <v>1731.2</v>
      </c>
      <c r="G26" s="127">
        <f>G27</f>
        <v>1243.4000000000001</v>
      </c>
      <c r="H26" s="127">
        <f>H27</f>
        <v>1293.4000000000001</v>
      </c>
      <c r="I26" s="116"/>
      <c r="J26" s="81"/>
      <c r="K26" s="82"/>
      <c r="L26" s="82"/>
      <c r="M26" s="82"/>
      <c r="N26" s="82"/>
      <c r="O26" s="82"/>
      <c r="P26" s="82"/>
      <c r="Q26" s="82"/>
      <c r="R26" s="82"/>
      <c r="S26" s="82"/>
      <c r="T26" s="82"/>
      <c r="U26" s="82"/>
      <c r="V26" s="82"/>
      <c r="W26" s="82"/>
      <c r="X26" s="82"/>
      <c r="Y26" s="82"/>
      <c r="Z26" s="82"/>
      <c r="AA26" s="82"/>
      <c r="AB26" s="82"/>
      <c r="AC26" s="82"/>
      <c r="AD26" s="82"/>
      <c r="AE26" s="82"/>
      <c r="AF26" s="82"/>
      <c r="AG26" s="82"/>
      <c r="AH26" s="82"/>
      <c r="AI26" s="82"/>
      <c r="AJ26" s="82"/>
      <c r="AK26" s="82"/>
      <c r="AL26" s="82"/>
      <c r="AM26" s="82"/>
      <c r="AN26" s="82"/>
      <c r="AO26" s="82"/>
      <c r="AP26" s="82"/>
      <c r="AQ26" s="82"/>
      <c r="AR26" s="82"/>
      <c r="AS26" s="82"/>
      <c r="AT26" s="82"/>
      <c r="AU26" s="82"/>
      <c r="AV26" s="82"/>
      <c r="AW26" s="82"/>
      <c r="AX26" s="82"/>
      <c r="AY26" s="82"/>
      <c r="AZ26" s="82"/>
      <c r="BA26" s="82"/>
      <c r="BB26" s="82"/>
      <c r="BC26" s="82"/>
      <c r="BD26" s="82"/>
      <c r="BE26" s="82"/>
      <c r="BF26" s="82"/>
      <c r="BG26" s="82"/>
      <c r="BH26" s="82"/>
      <c r="BI26" s="82"/>
      <c r="BJ26" s="82"/>
      <c r="BK26" s="82"/>
      <c r="BL26" s="82"/>
      <c r="BM26" s="82"/>
      <c r="BN26" s="82"/>
      <c r="BO26" s="82"/>
      <c r="BP26" s="82"/>
      <c r="BQ26" s="82"/>
      <c r="BR26" s="82"/>
      <c r="BS26" s="82"/>
      <c r="BT26" s="82"/>
      <c r="BU26" s="82"/>
      <c r="BV26" s="82"/>
      <c r="BW26" s="82"/>
      <c r="BX26" s="82"/>
      <c r="BY26" s="82"/>
      <c r="BZ26" s="82"/>
      <c r="CA26" s="82"/>
      <c r="CB26" s="82"/>
      <c r="CC26" s="82"/>
      <c r="CD26" s="82"/>
      <c r="CE26" s="82"/>
      <c r="CF26" s="82"/>
      <c r="CG26" s="82"/>
      <c r="CH26" s="82"/>
      <c r="CI26" s="82"/>
      <c r="CJ26" s="82"/>
      <c r="CK26" s="82"/>
      <c r="CL26" s="82"/>
      <c r="CM26" s="82"/>
      <c r="CN26" s="82"/>
      <c r="CO26" s="82"/>
      <c r="CP26" s="82"/>
      <c r="CQ26" s="82"/>
      <c r="CR26" s="82"/>
      <c r="CS26" s="82"/>
      <c r="CT26" s="82"/>
      <c r="CU26" s="82"/>
      <c r="CV26" s="82"/>
      <c r="CW26" s="82"/>
      <c r="CX26" s="82"/>
      <c r="CY26" s="82"/>
      <c r="CZ26" s="82"/>
      <c r="DA26" s="82"/>
      <c r="DB26" s="82"/>
      <c r="DC26" s="82"/>
      <c r="DD26" s="82"/>
      <c r="DE26" s="82"/>
      <c r="DF26" s="82"/>
      <c r="DG26" s="82"/>
      <c r="DH26" s="82"/>
      <c r="DI26" s="82"/>
      <c r="DJ26" s="82"/>
      <c r="DK26" s="82"/>
      <c r="DL26" s="82"/>
      <c r="DM26" s="82"/>
      <c r="DN26" s="82"/>
      <c r="DO26" s="82"/>
      <c r="DP26" s="82"/>
      <c r="DQ26" s="82"/>
      <c r="DR26" s="82"/>
      <c r="DS26" s="82"/>
      <c r="DT26" s="82"/>
      <c r="DU26" s="82"/>
      <c r="DV26" s="82"/>
      <c r="DW26" s="82"/>
      <c r="DX26" s="82"/>
      <c r="DY26" s="82"/>
      <c r="DZ26" s="82"/>
      <c r="EA26" s="82"/>
      <c r="EB26" s="82"/>
      <c r="EC26" s="82"/>
      <c r="ED26" s="82"/>
      <c r="EE26" s="82"/>
      <c r="EF26" s="82"/>
      <c r="EG26" s="82"/>
      <c r="EH26" s="82"/>
      <c r="EI26" s="82"/>
      <c r="EJ26" s="82"/>
      <c r="EK26" s="82"/>
      <c r="EL26" s="82"/>
      <c r="EM26" s="82"/>
      <c r="EN26" s="82"/>
      <c r="EO26" s="82"/>
      <c r="EP26" s="82"/>
      <c r="EQ26" s="82"/>
      <c r="ER26" s="82"/>
      <c r="ES26" s="82"/>
      <c r="ET26" s="82"/>
      <c r="EU26" s="82"/>
      <c r="EV26" s="82"/>
      <c r="EW26" s="82"/>
      <c r="EX26" s="82"/>
      <c r="EY26" s="82"/>
      <c r="EZ26" s="82"/>
      <c r="FA26" s="82"/>
      <c r="FB26" s="82"/>
      <c r="FC26" s="82"/>
      <c r="FD26" s="82"/>
      <c r="FE26" s="82"/>
      <c r="FF26" s="82"/>
      <c r="FG26" s="82"/>
      <c r="FH26" s="82"/>
      <c r="FI26" s="82"/>
      <c r="FJ26" s="82"/>
      <c r="FK26" s="82"/>
      <c r="FL26" s="82"/>
      <c r="FM26" s="82"/>
      <c r="FN26" s="82"/>
      <c r="FO26" s="82"/>
      <c r="FP26" s="82"/>
      <c r="FQ26" s="82"/>
      <c r="FR26" s="82"/>
      <c r="FS26" s="82"/>
      <c r="FT26" s="82"/>
      <c r="FU26" s="82"/>
      <c r="FV26" s="82"/>
      <c r="FW26" s="82"/>
      <c r="FX26" s="82"/>
      <c r="FY26" s="82"/>
      <c r="FZ26" s="82"/>
      <c r="GA26" s="82"/>
      <c r="GB26" s="82"/>
      <c r="GC26" s="82"/>
      <c r="GD26" s="82"/>
      <c r="GE26" s="82"/>
      <c r="GF26" s="82"/>
      <c r="GG26" s="82"/>
      <c r="GH26" s="82"/>
      <c r="GI26" s="82"/>
      <c r="GJ26" s="82"/>
      <c r="GK26" s="82"/>
      <c r="GL26" s="82"/>
      <c r="GM26" s="82"/>
      <c r="GN26" s="82"/>
      <c r="GO26" s="82"/>
      <c r="GP26" s="82"/>
      <c r="GQ26" s="82"/>
      <c r="GR26" s="82"/>
      <c r="GS26" s="82"/>
      <c r="GT26" s="82"/>
      <c r="GU26" s="82"/>
      <c r="GV26" s="82"/>
      <c r="GW26" s="82"/>
      <c r="GX26" s="82"/>
      <c r="GY26" s="82"/>
      <c r="GZ26" s="82"/>
      <c r="HA26" s="82"/>
      <c r="HB26" s="82"/>
      <c r="HC26" s="82"/>
      <c r="HD26" s="82"/>
      <c r="HE26" s="82"/>
      <c r="HF26" s="82"/>
      <c r="HG26" s="82"/>
      <c r="HH26" s="82"/>
      <c r="HI26" s="82"/>
      <c r="HJ26" s="82"/>
      <c r="HK26" s="82"/>
      <c r="HL26" s="82"/>
      <c r="HM26" s="82"/>
      <c r="HN26" s="82"/>
      <c r="HO26" s="82"/>
      <c r="HP26" s="82"/>
      <c r="HQ26" s="82"/>
      <c r="HR26" s="82"/>
      <c r="HS26" s="82"/>
      <c r="HT26" s="82"/>
      <c r="HU26" s="82"/>
      <c r="HV26" s="82"/>
      <c r="HW26" s="82"/>
      <c r="HX26" s="82"/>
      <c r="HY26" s="82"/>
      <c r="HZ26" s="82"/>
      <c r="IA26" s="82"/>
      <c r="IB26" s="82"/>
      <c r="IC26" s="82"/>
      <c r="ID26" s="82"/>
      <c r="IE26" s="82"/>
      <c r="IF26" s="82"/>
      <c r="IG26" s="82"/>
      <c r="IH26" s="82"/>
      <c r="II26" s="82"/>
      <c r="IJ26" s="82"/>
      <c r="IK26" s="82"/>
      <c r="IL26" s="82"/>
      <c r="IM26" s="82"/>
      <c r="IN26" s="82"/>
      <c r="IO26" s="82"/>
      <c r="IP26" s="82"/>
      <c r="IQ26" s="82"/>
      <c r="IR26" s="82"/>
      <c r="IS26" s="82"/>
      <c r="IT26" s="82"/>
      <c r="IU26" s="82"/>
      <c r="IV26" s="82"/>
      <c r="IW26" s="82"/>
      <c r="IX26" s="82"/>
      <c r="IY26" s="82"/>
      <c r="IZ26" s="82"/>
      <c r="JA26" s="82"/>
      <c r="JB26" s="82"/>
      <c r="JC26" s="82"/>
      <c r="JD26" s="82"/>
      <c r="JE26" s="82"/>
      <c r="JF26" s="82"/>
      <c r="JG26" s="82"/>
      <c r="JH26" s="82"/>
      <c r="JI26" s="82"/>
      <c r="JJ26" s="82"/>
      <c r="JK26" s="82"/>
      <c r="JL26" s="82"/>
      <c r="JM26" s="82"/>
      <c r="JN26" s="82"/>
      <c r="JO26" s="82"/>
      <c r="JP26" s="82"/>
      <c r="JQ26" s="82"/>
      <c r="JR26" s="82"/>
      <c r="JS26" s="82"/>
      <c r="JT26" s="82"/>
      <c r="JU26" s="82"/>
      <c r="JV26" s="82"/>
      <c r="JW26" s="82"/>
      <c r="JX26" s="82"/>
      <c r="JY26" s="82"/>
      <c r="JZ26" s="82"/>
      <c r="KA26" s="82"/>
      <c r="KB26" s="82"/>
      <c r="KC26" s="82"/>
      <c r="KD26" s="82"/>
      <c r="KE26" s="82"/>
      <c r="KF26" s="82"/>
      <c r="KG26" s="82"/>
      <c r="KH26" s="82"/>
      <c r="KI26" s="82"/>
      <c r="KJ26" s="82"/>
      <c r="KK26" s="82"/>
      <c r="KL26" s="82"/>
      <c r="KM26" s="82"/>
      <c r="KN26" s="82"/>
      <c r="KO26" s="82"/>
      <c r="KP26" s="82"/>
      <c r="KQ26" s="82"/>
      <c r="KR26" s="82"/>
      <c r="KS26" s="82"/>
      <c r="KT26" s="82"/>
      <c r="KU26" s="82"/>
      <c r="KV26" s="82"/>
      <c r="KW26" s="82"/>
      <c r="KX26" s="82"/>
      <c r="KY26" s="82"/>
      <c r="KZ26" s="82"/>
      <c r="LA26" s="82"/>
      <c r="LB26" s="82"/>
      <c r="LC26" s="82"/>
      <c r="LD26" s="82"/>
      <c r="LE26" s="82"/>
      <c r="LF26" s="82"/>
      <c r="LG26" s="82"/>
      <c r="LH26" s="82"/>
      <c r="LI26" s="82"/>
      <c r="LJ26" s="82"/>
      <c r="LK26" s="82"/>
      <c r="LL26" s="82"/>
      <c r="LM26" s="82"/>
      <c r="LN26" s="82"/>
      <c r="LO26" s="82"/>
      <c r="LP26" s="82"/>
      <c r="LQ26" s="82"/>
      <c r="LR26" s="82"/>
      <c r="LS26" s="82"/>
      <c r="LT26" s="82"/>
      <c r="LU26" s="82"/>
      <c r="LV26" s="82"/>
      <c r="LW26" s="82"/>
      <c r="LX26" s="82"/>
      <c r="LY26" s="82"/>
      <c r="LZ26" s="82"/>
      <c r="MA26" s="82"/>
      <c r="MB26" s="82"/>
      <c r="MC26" s="82"/>
      <c r="MD26" s="82"/>
      <c r="ME26" s="82"/>
      <c r="MF26" s="82"/>
      <c r="MG26" s="82"/>
      <c r="MH26" s="82"/>
      <c r="MI26" s="82"/>
      <c r="MJ26" s="82"/>
      <c r="MK26" s="82"/>
      <c r="ML26" s="82"/>
      <c r="MM26" s="82"/>
      <c r="MN26" s="82"/>
      <c r="MO26" s="82"/>
      <c r="MP26" s="82"/>
      <c r="MQ26" s="82"/>
      <c r="MR26" s="82"/>
      <c r="MS26" s="82"/>
      <c r="MT26" s="82"/>
      <c r="MU26" s="82"/>
      <c r="MV26" s="82"/>
      <c r="MW26" s="82"/>
      <c r="MX26" s="82"/>
      <c r="MY26" s="82"/>
      <c r="MZ26" s="82"/>
      <c r="NA26" s="82"/>
      <c r="NB26" s="82"/>
      <c r="NC26" s="82"/>
      <c r="ND26" s="82"/>
      <c r="NE26" s="82"/>
      <c r="NF26" s="82"/>
      <c r="NG26" s="82"/>
      <c r="NH26" s="82"/>
      <c r="NI26" s="82"/>
      <c r="NJ26" s="82"/>
      <c r="NK26" s="82"/>
      <c r="NL26" s="82"/>
      <c r="NM26" s="82"/>
      <c r="NN26" s="82"/>
      <c r="NO26" s="82"/>
      <c r="NP26" s="82"/>
      <c r="NQ26" s="82"/>
      <c r="NR26" s="82"/>
      <c r="NS26" s="82"/>
      <c r="NT26" s="82"/>
      <c r="NU26" s="82"/>
      <c r="NV26" s="82"/>
      <c r="NW26" s="82"/>
      <c r="NX26" s="82"/>
      <c r="NY26" s="82"/>
      <c r="NZ26" s="82"/>
      <c r="OA26" s="82"/>
      <c r="OB26" s="82"/>
      <c r="OC26" s="82"/>
      <c r="OD26" s="82"/>
      <c r="OE26" s="82"/>
      <c r="OF26" s="82"/>
      <c r="OG26" s="82"/>
      <c r="OH26" s="82"/>
      <c r="OI26" s="82"/>
      <c r="OJ26" s="82"/>
      <c r="OK26" s="82"/>
      <c r="OL26" s="82"/>
      <c r="OM26" s="82"/>
      <c r="ON26" s="82"/>
      <c r="OO26" s="82"/>
      <c r="OP26" s="82"/>
      <c r="OQ26" s="82"/>
      <c r="OR26" s="82"/>
      <c r="OS26" s="82"/>
      <c r="OT26" s="82"/>
      <c r="OU26" s="82"/>
      <c r="OV26" s="82"/>
      <c r="OW26" s="82"/>
      <c r="OX26" s="82"/>
      <c r="OY26" s="82"/>
      <c r="OZ26" s="82"/>
      <c r="PA26" s="82"/>
      <c r="PB26" s="82"/>
      <c r="PC26" s="82"/>
      <c r="PD26" s="82"/>
      <c r="PE26" s="82"/>
      <c r="PF26" s="82"/>
      <c r="PG26" s="82"/>
      <c r="PH26" s="82"/>
      <c r="PI26" s="82"/>
      <c r="PJ26" s="82"/>
      <c r="PK26" s="82"/>
      <c r="PL26" s="82"/>
      <c r="PM26" s="82"/>
      <c r="PN26" s="82"/>
      <c r="PO26" s="82"/>
      <c r="PP26" s="82"/>
      <c r="PQ26" s="82"/>
      <c r="PR26" s="82"/>
      <c r="PS26" s="82"/>
      <c r="PT26" s="82"/>
      <c r="PU26" s="82"/>
      <c r="PV26" s="82"/>
      <c r="PW26" s="82"/>
      <c r="PX26" s="82"/>
      <c r="PY26" s="82"/>
      <c r="PZ26" s="82"/>
      <c r="QA26" s="82"/>
      <c r="QB26" s="82"/>
      <c r="QC26" s="82"/>
      <c r="QD26" s="82"/>
      <c r="QE26" s="82"/>
      <c r="QF26" s="82"/>
      <c r="QG26" s="82"/>
      <c r="QH26" s="82"/>
      <c r="QI26" s="82"/>
      <c r="QJ26" s="82"/>
      <c r="QK26" s="82"/>
      <c r="QL26" s="82"/>
      <c r="QM26" s="82"/>
      <c r="QN26" s="82"/>
      <c r="QO26" s="82"/>
      <c r="QP26" s="82"/>
      <c r="QQ26" s="82"/>
      <c r="QR26" s="82"/>
      <c r="QS26" s="82"/>
      <c r="QT26" s="82"/>
      <c r="QU26" s="82"/>
      <c r="QV26" s="82"/>
      <c r="QW26" s="82"/>
      <c r="QX26" s="82"/>
      <c r="QY26" s="82"/>
      <c r="QZ26" s="82"/>
      <c r="RA26" s="82"/>
      <c r="RB26" s="82"/>
      <c r="RC26" s="82"/>
      <c r="RD26" s="82"/>
      <c r="RE26" s="82"/>
      <c r="RF26" s="82"/>
      <c r="RG26" s="82"/>
      <c r="RH26" s="82"/>
      <c r="RI26" s="82"/>
      <c r="RJ26" s="82"/>
      <c r="RK26" s="82"/>
      <c r="RL26" s="82"/>
      <c r="RM26" s="82"/>
      <c r="RN26" s="82"/>
      <c r="RO26" s="82"/>
      <c r="RP26" s="82"/>
      <c r="RQ26" s="82"/>
      <c r="RR26" s="82"/>
      <c r="RS26" s="82"/>
      <c r="RT26" s="82"/>
      <c r="RU26" s="82"/>
      <c r="RV26" s="82"/>
      <c r="RW26" s="82"/>
      <c r="RX26" s="82"/>
      <c r="RY26" s="82"/>
      <c r="RZ26" s="82"/>
      <c r="SA26" s="82"/>
      <c r="SB26" s="82"/>
      <c r="SC26" s="82"/>
      <c r="SD26" s="82"/>
      <c r="SE26" s="82"/>
      <c r="SF26" s="82"/>
      <c r="SG26" s="82"/>
      <c r="SH26" s="82"/>
      <c r="SI26" s="82"/>
      <c r="SJ26" s="82"/>
      <c r="SK26" s="82"/>
      <c r="SL26" s="82"/>
      <c r="SM26" s="82"/>
      <c r="SN26" s="82"/>
      <c r="SO26" s="82"/>
      <c r="SP26" s="82"/>
      <c r="SQ26" s="82"/>
      <c r="SR26" s="82"/>
      <c r="SS26" s="82"/>
      <c r="ST26" s="82"/>
      <c r="SU26" s="82"/>
      <c r="SV26" s="82"/>
      <c r="SW26" s="82"/>
      <c r="SX26" s="82"/>
      <c r="SY26" s="82"/>
      <c r="SZ26" s="82"/>
      <c r="TA26" s="82"/>
      <c r="TB26" s="82"/>
      <c r="TC26" s="82"/>
      <c r="TD26" s="82"/>
      <c r="TE26" s="82"/>
      <c r="TF26" s="82"/>
      <c r="TG26" s="82"/>
      <c r="TH26" s="82"/>
      <c r="TI26" s="82"/>
      <c r="TJ26" s="82"/>
      <c r="TK26" s="82"/>
      <c r="TL26" s="82"/>
      <c r="TM26" s="82"/>
      <c r="TN26" s="82"/>
      <c r="TO26" s="82"/>
      <c r="TP26" s="82"/>
      <c r="TQ26" s="82"/>
      <c r="TR26" s="82"/>
      <c r="TS26" s="82"/>
      <c r="TT26" s="82"/>
      <c r="TU26" s="82"/>
      <c r="TV26" s="82"/>
      <c r="TW26" s="82"/>
      <c r="TX26" s="82"/>
      <c r="TY26" s="82"/>
      <c r="TZ26" s="82"/>
      <c r="UA26" s="82"/>
      <c r="UB26" s="82"/>
      <c r="UC26" s="82"/>
      <c r="UD26" s="82"/>
      <c r="UE26" s="82"/>
      <c r="UF26" s="82"/>
      <c r="UG26" s="82"/>
      <c r="UH26" s="82"/>
      <c r="UI26" s="82"/>
      <c r="UJ26" s="82"/>
      <c r="UK26" s="82"/>
      <c r="UL26" s="82"/>
      <c r="UM26" s="82"/>
      <c r="UN26" s="82"/>
      <c r="UO26" s="82"/>
      <c r="UP26" s="82"/>
      <c r="UQ26" s="82"/>
      <c r="UR26" s="82"/>
      <c r="US26" s="82"/>
      <c r="UT26" s="82"/>
      <c r="UU26" s="82"/>
      <c r="UV26" s="82"/>
      <c r="UW26" s="82"/>
      <c r="UX26" s="82"/>
      <c r="UY26" s="82"/>
      <c r="UZ26" s="82"/>
      <c r="VA26" s="82"/>
      <c r="VB26" s="82"/>
      <c r="VC26" s="82"/>
      <c r="VD26" s="82"/>
      <c r="VE26" s="82"/>
      <c r="VF26" s="82"/>
      <c r="VG26" s="82"/>
      <c r="VH26" s="82"/>
      <c r="VI26" s="82"/>
      <c r="VJ26" s="82"/>
      <c r="VK26" s="82"/>
      <c r="VL26" s="82"/>
      <c r="VM26" s="82"/>
      <c r="VN26" s="82"/>
      <c r="VO26" s="82"/>
      <c r="VP26" s="82"/>
      <c r="VQ26" s="82"/>
      <c r="VR26" s="82"/>
      <c r="VS26" s="82"/>
      <c r="VT26" s="82"/>
      <c r="VU26" s="82"/>
      <c r="VV26" s="82"/>
      <c r="VW26" s="82"/>
      <c r="VX26" s="82"/>
      <c r="VY26" s="82"/>
      <c r="VZ26" s="82"/>
      <c r="WA26" s="82"/>
      <c r="WB26" s="82"/>
      <c r="WC26" s="82"/>
      <c r="WD26" s="82"/>
      <c r="WE26" s="82"/>
      <c r="WF26" s="82"/>
      <c r="WG26" s="82"/>
      <c r="WH26" s="82"/>
      <c r="WI26" s="82"/>
      <c r="WJ26" s="82"/>
      <c r="WK26" s="82"/>
      <c r="WL26" s="82"/>
      <c r="WM26" s="82"/>
      <c r="WN26" s="82"/>
      <c r="WO26" s="82"/>
      <c r="WP26" s="82"/>
      <c r="WQ26" s="82"/>
      <c r="WR26" s="82"/>
      <c r="WS26" s="82"/>
      <c r="WT26" s="82"/>
      <c r="WU26" s="82"/>
      <c r="WV26" s="82"/>
      <c r="WW26" s="82"/>
      <c r="WX26" s="82"/>
      <c r="WY26" s="82"/>
      <c r="WZ26" s="82"/>
      <c r="XA26" s="82"/>
      <c r="XB26" s="82"/>
      <c r="XC26" s="82"/>
      <c r="XD26" s="82"/>
      <c r="XE26" s="82"/>
      <c r="XF26" s="82"/>
      <c r="XG26" s="82"/>
      <c r="XH26" s="82"/>
      <c r="XI26" s="82"/>
      <c r="XJ26" s="82"/>
      <c r="XK26" s="82"/>
      <c r="XL26" s="82"/>
      <c r="XM26" s="82"/>
      <c r="XN26" s="82"/>
      <c r="XO26" s="82"/>
      <c r="XP26" s="82"/>
      <c r="XQ26" s="82"/>
      <c r="XR26" s="82"/>
      <c r="XS26" s="82"/>
      <c r="XT26" s="82"/>
      <c r="XU26" s="82"/>
      <c r="XV26" s="82"/>
      <c r="XW26" s="82"/>
      <c r="XX26" s="82"/>
      <c r="XY26" s="82"/>
      <c r="XZ26" s="82"/>
      <c r="YA26" s="82"/>
      <c r="YB26" s="82"/>
      <c r="YC26" s="82"/>
      <c r="YD26" s="82"/>
      <c r="YE26" s="82"/>
      <c r="YF26" s="82"/>
      <c r="YG26" s="82"/>
      <c r="YH26" s="82"/>
      <c r="YI26" s="82"/>
      <c r="YJ26" s="82"/>
      <c r="YK26" s="82"/>
      <c r="YL26" s="82"/>
      <c r="YM26" s="82"/>
      <c r="YN26" s="82"/>
      <c r="YO26" s="82"/>
      <c r="YP26" s="82"/>
      <c r="YQ26" s="82"/>
      <c r="YR26" s="82"/>
      <c r="YS26" s="82"/>
      <c r="YT26" s="82"/>
      <c r="YU26" s="82"/>
      <c r="YV26" s="82"/>
      <c r="YW26" s="82"/>
      <c r="YX26" s="82"/>
      <c r="YY26" s="82"/>
      <c r="YZ26" s="82"/>
      <c r="ZA26" s="82"/>
      <c r="ZB26" s="82"/>
      <c r="ZC26" s="82"/>
      <c r="ZD26" s="82"/>
      <c r="ZE26" s="82"/>
      <c r="ZF26" s="82"/>
      <c r="ZG26" s="82"/>
      <c r="ZH26" s="82"/>
      <c r="ZI26" s="82"/>
      <c r="ZJ26" s="82"/>
      <c r="ZK26" s="82"/>
      <c r="ZL26" s="82"/>
      <c r="ZM26" s="82"/>
      <c r="ZN26" s="82"/>
      <c r="ZO26" s="82"/>
      <c r="ZP26" s="82"/>
      <c r="ZQ26" s="82"/>
      <c r="ZR26" s="82"/>
      <c r="ZS26" s="82"/>
      <c r="ZT26" s="82"/>
      <c r="ZU26" s="82"/>
      <c r="ZV26" s="82"/>
      <c r="ZW26" s="82"/>
      <c r="ZX26" s="82"/>
      <c r="ZY26" s="82"/>
      <c r="ZZ26" s="82"/>
      <c r="AAA26" s="82"/>
      <c r="AAB26" s="82"/>
      <c r="AAC26" s="82"/>
      <c r="AAD26" s="82"/>
      <c r="AAE26" s="82"/>
      <c r="AAF26" s="82"/>
      <c r="AAG26" s="82"/>
      <c r="AAH26" s="82"/>
      <c r="AAI26" s="82"/>
      <c r="AAJ26" s="82"/>
      <c r="AAK26" s="82"/>
      <c r="AAL26" s="82"/>
      <c r="AAM26" s="82"/>
      <c r="AAN26" s="82"/>
      <c r="AAO26" s="82"/>
      <c r="AAP26" s="82"/>
      <c r="AAQ26" s="82"/>
      <c r="AAR26" s="82"/>
      <c r="AAS26" s="82"/>
      <c r="AAT26" s="82"/>
      <c r="AAU26" s="82"/>
      <c r="AAV26" s="82"/>
      <c r="AAW26" s="82"/>
      <c r="AAX26" s="82"/>
      <c r="AAY26" s="82"/>
      <c r="AAZ26" s="82"/>
      <c r="ABA26" s="82"/>
      <c r="ABB26" s="82"/>
      <c r="ABC26" s="82"/>
      <c r="ABD26" s="82"/>
      <c r="ABE26" s="82"/>
      <c r="ABF26" s="82"/>
      <c r="ABG26" s="82"/>
      <c r="ABH26" s="82"/>
      <c r="ABI26" s="82"/>
      <c r="ABJ26" s="82"/>
      <c r="ABK26" s="82"/>
      <c r="ABL26" s="82"/>
      <c r="ABM26" s="82"/>
      <c r="ABN26" s="82"/>
      <c r="ABO26" s="82"/>
      <c r="ABP26" s="82"/>
      <c r="ABQ26" s="82"/>
      <c r="ABR26" s="82"/>
      <c r="ABS26" s="82"/>
      <c r="ABT26" s="82"/>
      <c r="ABU26" s="82"/>
      <c r="ABV26" s="82"/>
      <c r="ABW26" s="82"/>
      <c r="ABX26" s="82"/>
      <c r="ABY26" s="82"/>
      <c r="ABZ26" s="82"/>
      <c r="ACA26" s="82"/>
      <c r="ACB26" s="82"/>
      <c r="ACC26" s="82"/>
      <c r="ACD26" s="82"/>
      <c r="ACE26" s="82"/>
      <c r="ACF26" s="82"/>
      <c r="ACG26" s="82"/>
      <c r="ACH26" s="82"/>
      <c r="ACI26" s="82"/>
      <c r="ACJ26" s="82"/>
      <c r="ACK26" s="82"/>
      <c r="ACL26" s="82"/>
      <c r="ACM26" s="82"/>
      <c r="ACN26" s="82"/>
      <c r="ACO26" s="82"/>
      <c r="ACP26" s="82"/>
      <c r="ACQ26" s="82"/>
      <c r="ACR26" s="82"/>
      <c r="ACS26" s="82"/>
      <c r="ACT26" s="82"/>
      <c r="ACU26" s="82"/>
      <c r="ACV26" s="82"/>
      <c r="ACW26" s="82"/>
      <c r="ACX26" s="82"/>
      <c r="ACY26" s="82"/>
      <c r="ACZ26" s="82"/>
      <c r="ADA26" s="82"/>
      <c r="ADB26" s="82"/>
      <c r="ADC26" s="82"/>
      <c r="ADD26" s="82"/>
      <c r="ADE26" s="82"/>
      <c r="ADF26" s="82"/>
      <c r="ADG26" s="82"/>
      <c r="ADH26" s="82"/>
      <c r="ADI26" s="82"/>
      <c r="ADJ26" s="82"/>
      <c r="ADK26" s="82"/>
      <c r="ADL26" s="82"/>
      <c r="ADM26" s="82"/>
      <c r="ADN26" s="82"/>
      <c r="ADO26" s="82"/>
      <c r="ADP26" s="82"/>
      <c r="ADQ26" s="82"/>
      <c r="ADR26" s="82"/>
      <c r="ADS26" s="82"/>
      <c r="ADT26" s="82"/>
      <c r="ADU26" s="82"/>
      <c r="ADV26" s="82"/>
      <c r="ADW26" s="82"/>
      <c r="ADX26" s="82"/>
      <c r="ADY26" s="82"/>
      <c r="ADZ26" s="82"/>
      <c r="AEA26" s="82"/>
      <c r="AEB26" s="82"/>
      <c r="AEC26" s="82"/>
      <c r="AED26" s="82"/>
      <c r="AEE26" s="82"/>
      <c r="AEF26" s="82"/>
      <c r="AEG26" s="82"/>
      <c r="AEH26" s="82"/>
      <c r="AEI26" s="82"/>
      <c r="AEJ26" s="82"/>
      <c r="AEK26" s="82"/>
      <c r="AEL26" s="82"/>
      <c r="AEM26" s="82"/>
      <c r="AEN26" s="82"/>
      <c r="AEO26" s="82"/>
      <c r="AEP26" s="82"/>
      <c r="AEQ26" s="82"/>
      <c r="AER26" s="82"/>
      <c r="AES26" s="82"/>
      <c r="AET26" s="82"/>
      <c r="AEU26" s="82"/>
      <c r="AEV26" s="82"/>
      <c r="AEW26" s="82"/>
      <c r="AEX26" s="82"/>
      <c r="AEY26" s="82"/>
      <c r="AEZ26" s="82"/>
      <c r="AFA26" s="82"/>
      <c r="AFB26" s="82"/>
      <c r="AFC26" s="82"/>
      <c r="AFD26" s="82"/>
      <c r="AFE26" s="82"/>
      <c r="AFF26" s="82"/>
      <c r="AFG26" s="82"/>
      <c r="AFH26" s="82"/>
      <c r="AFI26" s="82"/>
      <c r="AFJ26" s="82"/>
      <c r="AFK26" s="82"/>
      <c r="AFL26" s="82"/>
      <c r="AFM26" s="82"/>
      <c r="AFN26" s="82"/>
      <c r="AFO26" s="82"/>
      <c r="AFP26" s="82"/>
      <c r="AFQ26" s="82"/>
      <c r="AFR26" s="82"/>
      <c r="AFS26" s="82"/>
      <c r="AFT26" s="82"/>
      <c r="AFU26" s="82"/>
      <c r="AFV26" s="82"/>
      <c r="AFW26" s="82"/>
      <c r="AFX26" s="82"/>
      <c r="AFY26" s="82"/>
      <c r="AFZ26" s="82"/>
      <c r="AGA26" s="82"/>
      <c r="AGB26" s="82"/>
      <c r="AGC26" s="82"/>
      <c r="AGD26" s="82"/>
      <c r="AGE26" s="82"/>
      <c r="AGF26" s="82"/>
      <c r="AGG26" s="82"/>
      <c r="AGH26" s="82"/>
      <c r="AGI26" s="82"/>
      <c r="AGJ26" s="82"/>
      <c r="AGK26" s="82"/>
      <c r="AGL26" s="82"/>
      <c r="AGM26" s="82"/>
      <c r="AGN26" s="82"/>
      <c r="AGO26" s="82"/>
      <c r="AGP26" s="82"/>
      <c r="AGQ26" s="82"/>
      <c r="AGR26" s="82"/>
      <c r="AGS26" s="82"/>
      <c r="AGT26" s="82"/>
      <c r="AGU26" s="82"/>
      <c r="AGV26" s="82"/>
      <c r="AGW26" s="82"/>
      <c r="AGX26" s="82"/>
      <c r="AGY26" s="82"/>
      <c r="AGZ26" s="82"/>
      <c r="AHA26" s="82"/>
      <c r="AHB26" s="82"/>
      <c r="AHC26" s="82"/>
      <c r="AHD26" s="82"/>
      <c r="AHE26" s="82"/>
      <c r="AHF26" s="82"/>
      <c r="AHG26" s="82"/>
      <c r="AHH26" s="82"/>
      <c r="AHI26" s="82"/>
      <c r="AHJ26" s="82"/>
      <c r="AHK26" s="82"/>
      <c r="AHL26" s="82"/>
      <c r="AHM26" s="82"/>
      <c r="AHN26" s="82"/>
      <c r="AHO26" s="82"/>
      <c r="AHP26" s="82"/>
      <c r="AHQ26" s="82"/>
      <c r="AHR26" s="82"/>
      <c r="AHS26" s="82"/>
      <c r="AHT26" s="82"/>
      <c r="AHU26" s="82"/>
      <c r="AHV26" s="82"/>
      <c r="AHW26" s="82"/>
      <c r="AHX26" s="82"/>
      <c r="AHY26" s="82"/>
      <c r="AHZ26" s="82"/>
      <c r="AIA26" s="82"/>
      <c r="AIB26" s="82"/>
      <c r="AIC26" s="82"/>
      <c r="AID26" s="82"/>
      <c r="AIE26" s="82"/>
      <c r="AIF26" s="82"/>
      <c r="AIG26" s="82"/>
      <c r="AIH26" s="82"/>
      <c r="AII26" s="82"/>
      <c r="AIJ26" s="82"/>
      <c r="AIK26" s="82"/>
      <c r="AIL26" s="82"/>
      <c r="AIM26" s="82"/>
      <c r="AIN26" s="82"/>
      <c r="AIO26" s="82"/>
      <c r="AIP26" s="82"/>
      <c r="AIQ26" s="82"/>
      <c r="AIR26" s="82"/>
      <c r="AIS26" s="82"/>
      <c r="AIT26" s="82"/>
      <c r="AIU26" s="82"/>
      <c r="AIV26" s="82"/>
      <c r="AIW26" s="82"/>
      <c r="AIX26" s="82"/>
      <c r="AIY26" s="82"/>
      <c r="AIZ26" s="82"/>
      <c r="AJA26" s="82"/>
      <c r="AJB26" s="82"/>
      <c r="AJC26" s="82"/>
      <c r="AJD26" s="82"/>
      <c r="AJE26" s="82"/>
      <c r="AJF26" s="82"/>
      <c r="AJG26" s="82"/>
      <c r="AJH26" s="82"/>
      <c r="AJI26" s="82"/>
      <c r="AJJ26" s="82"/>
      <c r="AJK26" s="82"/>
      <c r="AJL26" s="82"/>
      <c r="AJM26" s="82"/>
      <c r="AJN26" s="82"/>
      <c r="AJO26" s="82"/>
      <c r="AJP26" s="82"/>
      <c r="AJQ26" s="82"/>
      <c r="AJR26" s="82"/>
      <c r="AJS26" s="82"/>
      <c r="AJT26" s="82"/>
      <c r="AJU26" s="82"/>
      <c r="AJV26" s="82"/>
      <c r="AJW26" s="82"/>
      <c r="AJX26" s="82"/>
      <c r="AJY26" s="82"/>
      <c r="AJZ26" s="82"/>
      <c r="AKA26" s="82"/>
      <c r="AKB26" s="82"/>
      <c r="AKC26" s="82"/>
      <c r="AKD26" s="82"/>
      <c r="AKE26" s="82"/>
      <c r="AKF26" s="82"/>
      <c r="AKG26" s="82"/>
      <c r="AKH26" s="82"/>
      <c r="AKI26" s="82"/>
      <c r="AKJ26" s="82"/>
      <c r="AKK26" s="82"/>
      <c r="AKL26" s="82"/>
      <c r="AKM26" s="82"/>
      <c r="AKN26" s="82"/>
      <c r="AKO26" s="82"/>
      <c r="AKP26" s="82"/>
      <c r="AKQ26" s="82"/>
      <c r="AKR26" s="82"/>
      <c r="AKS26" s="82"/>
      <c r="AKT26" s="82"/>
      <c r="AKU26" s="82"/>
      <c r="AKV26" s="82"/>
      <c r="AKW26" s="82"/>
      <c r="AKX26" s="82"/>
      <c r="AKY26" s="82"/>
      <c r="AKZ26" s="82"/>
      <c r="ALA26" s="82"/>
      <c r="ALB26" s="82"/>
      <c r="ALC26" s="82"/>
      <c r="ALD26" s="82"/>
      <c r="ALE26" s="82"/>
      <c r="ALF26" s="82"/>
      <c r="ALG26" s="82"/>
      <c r="ALH26" s="82"/>
      <c r="ALI26" s="82"/>
      <c r="ALJ26" s="82"/>
      <c r="ALK26" s="82"/>
      <c r="ALL26" s="82"/>
      <c r="ALM26" s="82"/>
      <c r="ALN26" s="82"/>
      <c r="ALO26" s="82"/>
      <c r="ALP26" s="82"/>
      <c r="ALQ26" s="82"/>
      <c r="ALR26" s="82"/>
      <c r="ALS26" s="82"/>
      <c r="ALT26" s="82"/>
      <c r="ALU26" s="82"/>
      <c r="ALV26" s="82"/>
      <c r="ALW26" s="82"/>
      <c r="ALX26" s="82"/>
      <c r="ALY26" s="82"/>
      <c r="ALZ26" s="82"/>
      <c r="AMA26" s="82"/>
      <c r="AMB26" s="82"/>
      <c r="AMC26" s="82"/>
      <c r="AMD26" s="82"/>
      <c r="AME26" s="82"/>
      <c r="AMF26" s="82"/>
      <c r="AMG26" s="82"/>
      <c r="AMH26" s="82"/>
      <c r="AMI26" s="82"/>
      <c r="AMJ26" s="82"/>
    </row>
    <row r="27" spans="1:1024" s="83" customFormat="1" ht="90.6" customHeight="1">
      <c r="A27" s="92" t="s">
        <v>37</v>
      </c>
      <c r="B27" s="79"/>
      <c r="C27" s="79" t="s">
        <v>31</v>
      </c>
      <c r="D27" s="79" t="s">
        <v>36</v>
      </c>
      <c r="E27" s="79" t="s">
        <v>38</v>
      </c>
      <c r="F27" s="127">
        <v>1731.2</v>
      </c>
      <c r="G27" s="127">
        <v>1243.4000000000001</v>
      </c>
      <c r="H27" s="127">
        <v>1293.4000000000001</v>
      </c>
      <c r="I27" s="116"/>
      <c r="J27" s="81"/>
      <c r="K27" s="82"/>
      <c r="L27" s="82"/>
      <c r="M27" s="82"/>
      <c r="N27" s="82"/>
      <c r="O27" s="82"/>
      <c r="P27" s="82"/>
      <c r="Q27" s="82"/>
      <c r="R27" s="82"/>
      <c r="S27" s="82"/>
      <c r="T27" s="82"/>
      <c r="U27" s="82"/>
      <c r="V27" s="82"/>
      <c r="W27" s="82"/>
      <c r="X27" s="82"/>
      <c r="Y27" s="82"/>
      <c r="Z27" s="82"/>
      <c r="AA27" s="82"/>
      <c r="AB27" s="82"/>
      <c r="AC27" s="82"/>
      <c r="AD27" s="82"/>
      <c r="AE27" s="82"/>
      <c r="AF27" s="82"/>
      <c r="AG27" s="82"/>
      <c r="AH27" s="82"/>
      <c r="AI27" s="82"/>
      <c r="AJ27" s="82"/>
      <c r="AK27" s="82"/>
      <c r="AL27" s="82"/>
      <c r="AM27" s="82"/>
      <c r="AN27" s="82"/>
      <c r="AO27" s="82"/>
      <c r="AP27" s="82"/>
      <c r="AQ27" s="82"/>
      <c r="AR27" s="82"/>
      <c r="AS27" s="82"/>
      <c r="AT27" s="82"/>
      <c r="AU27" s="82"/>
      <c r="AV27" s="82"/>
      <c r="AW27" s="82"/>
      <c r="AX27" s="82"/>
      <c r="AY27" s="82"/>
      <c r="AZ27" s="82"/>
      <c r="BA27" s="82"/>
      <c r="BB27" s="82"/>
      <c r="BC27" s="82"/>
      <c r="BD27" s="82"/>
      <c r="BE27" s="82"/>
      <c r="BF27" s="82"/>
      <c r="BG27" s="82"/>
      <c r="BH27" s="82"/>
      <c r="BI27" s="82"/>
      <c r="BJ27" s="82"/>
      <c r="BK27" s="82"/>
      <c r="BL27" s="82"/>
      <c r="BM27" s="82"/>
      <c r="BN27" s="82"/>
      <c r="BO27" s="82"/>
      <c r="BP27" s="82"/>
      <c r="BQ27" s="82"/>
      <c r="BR27" s="82"/>
      <c r="BS27" s="82"/>
      <c r="BT27" s="82"/>
      <c r="BU27" s="82"/>
      <c r="BV27" s="82"/>
      <c r="BW27" s="82"/>
      <c r="BX27" s="82"/>
      <c r="BY27" s="82"/>
      <c r="BZ27" s="82"/>
      <c r="CA27" s="82"/>
      <c r="CB27" s="82"/>
      <c r="CC27" s="82"/>
      <c r="CD27" s="82"/>
      <c r="CE27" s="82"/>
      <c r="CF27" s="82"/>
      <c r="CG27" s="82"/>
      <c r="CH27" s="82"/>
      <c r="CI27" s="82"/>
      <c r="CJ27" s="82"/>
      <c r="CK27" s="82"/>
      <c r="CL27" s="82"/>
      <c r="CM27" s="82"/>
      <c r="CN27" s="82"/>
      <c r="CO27" s="82"/>
      <c r="CP27" s="82"/>
      <c r="CQ27" s="82"/>
      <c r="CR27" s="82"/>
      <c r="CS27" s="82"/>
      <c r="CT27" s="82"/>
      <c r="CU27" s="82"/>
      <c r="CV27" s="82"/>
      <c r="CW27" s="82"/>
      <c r="CX27" s="82"/>
      <c r="CY27" s="82"/>
      <c r="CZ27" s="82"/>
      <c r="DA27" s="82"/>
      <c r="DB27" s="82"/>
      <c r="DC27" s="82"/>
      <c r="DD27" s="82"/>
      <c r="DE27" s="82"/>
      <c r="DF27" s="82"/>
      <c r="DG27" s="82"/>
      <c r="DH27" s="82"/>
      <c r="DI27" s="82"/>
      <c r="DJ27" s="82"/>
      <c r="DK27" s="82"/>
      <c r="DL27" s="82"/>
      <c r="DM27" s="82"/>
      <c r="DN27" s="82"/>
      <c r="DO27" s="82"/>
      <c r="DP27" s="82"/>
      <c r="DQ27" s="82"/>
      <c r="DR27" s="82"/>
      <c r="DS27" s="82"/>
      <c r="DT27" s="82"/>
      <c r="DU27" s="82"/>
      <c r="DV27" s="82"/>
      <c r="DW27" s="82"/>
      <c r="DX27" s="82"/>
      <c r="DY27" s="82"/>
      <c r="DZ27" s="82"/>
      <c r="EA27" s="82"/>
      <c r="EB27" s="82"/>
      <c r="EC27" s="82"/>
      <c r="ED27" s="82"/>
      <c r="EE27" s="82"/>
      <c r="EF27" s="82"/>
      <c r="EG27" s="82"/>
      <c r="EH27" s="82"/>
      <c r="EI27" s="82"/>
      <c r="EJ27" s="82"/>
      <c r="EK27" s="82"/>
      <c r="EL27" s="82"/>
      <c r="EM27" s="82"/>
      <c r="EN27" s="82"/>
      <c r="EO27" s="82"/>
      <c r="EP27" s="82"/>
      <c r="EQ27" s="82"/>
      <c r="ER27" s="82"/>
      <c r="ES27" s="82"/>
      <c r="ET27" s="82"/>
      <c r="EU27" s="82"/>
      <c r="EV27" s="82"/>
      <c r="EW27" s="82"/>
      <c r="EX27" s="82"/>
      <c r="EY27" s="82"/>
      <c r="EZ27" s="82"/>
      <c r="FA27" s="82"/>
      <c r="FB27" s="82"/>
      <c r="FC27" s="82"/>
      <c r="FD27" s="82"/>
      <c r="FE27" s="82"/>
      <c r="FF27" s="82"/>
      <c r="FG27" s="82"/>
      <c r="FH27" s="82"/>
      <c r="FI27" s="82"/>
      <c r="FJ27" s="82"/>
      <c r="FK27" s="82"/>
      <c r="FL27" s="82"/>
      <c r="FM27" s="82"/>
      <c r="FN27" s="82"/>
      <c r="FO27" s="82"/>
      <c r="FP27" s="82"/>
      <c r="FQ27" s="82"/>
      <c r="FR27" s="82"/>
      <c r="FS27" s="82"/>
      <c r="FT27" s="82"/>
      <c r="FU27" s="82"/>
      <c r="FV27" s="82"/>
      <c r="FW27" s="82"/>
      <c r="FX27" s="82"/>
      <c r="FY27" s="82"/>
      <c r="FZ27" s="82"/>
      <c r="GA27" s="82"/>
      <c r="GB27" s="82"/>
      <c r="GC27" s="82"/>
      <c r="GD27" s="82"/>
      <c r="GE27" s="82"/>
      <c r="GF27" s="82"/>
      <c r="GG27" s="82"/>
      <c r="GH27" s="82"/>
      <c r="GI27" s="82"/>
      <c r="GJ27" s="82"/>
      <c r="GK27" s="82"/>
      <c r="GL27" s="82"/>
      <c r="GM27" s="82"/>
      <c r="GN27" s="82"/>
      <c r="GO27" s="82"/>
      <c r="GP27" s="82"/>
      <c r="GQ27" s="82"/>
      <c r="GR27" s="82"/>
      <c r="GS27" s="82"/>
      <c r="GT27" s="82"/>
      <c r="GU27" s="82"/>
      <c r="GV27" s="82"/>
      <c r="GW27" s="82"/>
      <c r="GX27" s="82"/>
      <c r="GY27" s="82"/>
      <c r="GZ27" s="82"/>
      <c r="HA27" s="82"/>
      <c r="HB27" s="82"/>
      <c r="HC27" s="82"/>
      <c r="HD27" s="82"/>
      <c r="HE27" s="82"/>
      <c r="HF27" s="82"/>
      <c r="HG27" s="82"/>
      <c r="HH27" s="82"/>
      <c r="HI27" s="82"/>
      <c r="HJ27" s="82"/>
      <c r="HK27" s="82"/>
      <c r="HL27" s="82"/>
      <c r="HM27" s="82"/>
      <c r="HN27" s="82"/>
      <c r="HO27" s="82"/>
      <c r="HP27" s="82"/>
      <c r="HQ27" s="82"/>
      <c r="HR27" s="82"/>
      <c r="HS27" s="82"/>
      <c r="HT27" s="82"/>
      <c r="HU27" s="82"/>
      <c r="HV27" s="82"/>
      <c r="HW27" s="82"/>
      <c r="HX27" s="82"/>
      <c r="HY27" s="82"/>
      <c r="HZ27" s="82"/>
      <c r="IA27" s="82"/>
      <c r="IB27" s="82"/>
      <c r="IC27" s="82"/>
      <c r="ID27" s="82"/>
      <c r="IE27" s="82"/>
      <c r="IF27" s="82"/>
      <c r="IG27" s="82"/>
      <c r="IH27" s="82"/>
      <c r="II27" s="82"/>
      <c r="IJ27" s="82"/>
      <c r="IK27" s="82"/>
      <c r="IL27" s="82"/>
      <c r="IM27" s="82"/>
      <c r="IN27" s="82"/>
      <c r="IO27" s="82"/>
      <c r="IP27" s="82"/>
      <c r="IQ27" s="82"/>
      <c r="IR27" s="82"/>
      <c r="IS27" s="82"/>
      <c r="IT27" s="82"/>
      <c r="IU27" s="82"/>
      <c r="IV27" s="82"/>
      <c r="IW27" s="82"/>
      <c r="IX27" s="82"/>
      <c r="IY27" s="82"/>
      <c r="IZ27" s="82"/>
      <c r="JA27" s="82"/>
      <c r="JB27" s="82"/>
      <c r="JC27" s="82"/>
      <c r="JD27" s="82"/>
      <c r="JE27" s="82"/>
      <c r="JF27" s="82"/>
      <c r="JG27" s="82"/>
      <c r="JH27" s="82"/>
      <c r="JI27" s="82"/>
      <c r="JJ27" s="82"/>
      <c r="JK27" s="82"/>
      <c r="JL27" s="82"/>
      <c r="JM27" s="82"/>
      <c r="JN27" s="82"/>
      <c r="JO27" s="82"/>
      <c r="JP27" s="82"/>
      <c r="JQ27" s="82"/>
      <c r="JR27" s="82"/>
      <c r="JS27" s="82"/>
      <c r="JT27" s="82"/>
      <c r="JU27" s="82"/>
      <c r="JV27" s="82"/>
      <c r="JW27" s="82"/>
      <c r="JX27" s="82"/>
      <c r="JY27" s="82"/>
      <c r="JZ27" s="82"/>
      <c r="KA27" s="82"/>
      <c r="KB27" s="82"/>
      <c r="KC27" s="82"/>
      <c r="KD27" s="82"/>
      <c r="KE27" s="82"/>
      <c r="KF27" s="82"/>
      <c r="KG27" s="82"/>
      <c r="KH27" s="82"/>
      <c r="KI27" s="82"/>
      <c r="KJ27" s="82"/>
      <c r="KK27" s="82"/>
      <c r="KL27" s="82"/>
      <c r="KM27" s="82"/>
      <c r="KN27" s="82"/>
      <c r="KO27" s="82"/>
      <c r="KP27" s="82"/>
      <c r="KQ27" s="82"/>
      <c r="KR27" s="82"/>
      <c r="KS27" s="82"/>
      <c r="KT27" s="82"/>
      <c r="KU27" s="82"/>
      <c r="KV27" s="82"/>
      <c r="KW27" s="82"/>
      <c r="KX27" s="82"/>
      <c r="KY27" s="82"/>
      <c r="KZ27" s="82"/>
      <c r="LA27" s="82"/>
      <c r="LB27" s="82"/>
      <c r="LC27" s="82"/>
      <c r="LD27" s="82"/>
      <c r="LE27" s="82"/>
      <c r="LF27" s="82"/>
      <c r="LG27" s="82"/>
      <c r="LH27" s="82"/>
      <c r="LI27" s="82"/>
      <c r="LJ27" s="82"/>
      <c r="LK27" s="82"/>
      <c r="LL27" s="82"/>
      <c r="LM27" s="82"/>
      <c r="LN27" s="82"/>
      <c r="LO27" s="82"/>
      <c r="LP27" s="82"/>
      <c r="LQ27" s="82"/>
      <c r="LR27" s="82"/>
      <c r="LS27" s="82"/>
      <c r="LT27" s="82"/>
      <c r="LU27" s="82"/>
      <c r="LV27" s="82"/>
      <c r="LW27" s="82"/>
      <c r="LX27" s="82"/>
      <c r="LY27" s="82"/>
      <c r="LZ27" s="82"/>
      <c r="MA27" s="82"/>
      <c r="MB27" s="82"/>
      <c r="MC27" s="82"/>
      <c r="MD27" s="82"/>
      <c r="ME27" s="82"/>
      <c r="MF27" s="82"/>
      <c r="MG27" s="82"/>
      <c r="MH27" s="82"/>
      <c r="MI27" s="82"/>
      <c r="MJ27" s="82"/>
      <c r="MK27" s="82"/>
      <c r="ML27" s="82"/>
      <c r="MM27" s="82"/>
      <c r="MN27" s="82"/>
      <c r="MO27" s="82"/>
      <c r="MP27" s="82"/>
      <c r="MQ27" s="82"/>
      <c r="MR27" s="82"/>
      <c r="MS27" s="82"/>
      <c r="MT27" s="82"/>
      <c r="MU27" s="82"/>
      <c r="MV27" s="82"/>
      <c r="MW27" s="82"/>
      <c r="MX27" s="82"/>
      <c r="MY27" s="82"/>
      <c r="MZ27" s="82"/>
      <c r="NA27" s="82"/>
      <c r="NB27" s="82"/>
      <c r="NC27" s="82"/>
      <c r="ND27" s="82"/>
      <c r="NE27" s="82"/>
      <c r="NF27" s="82"/>
      <c r="NG27" s="82"/>
      <c r="NH27" s="82"/>
      <c r="NI27" s="82"/>
      <c r="NJ27" s="82"/>
      <c r="NK27" s="82"/>
      <c r="NL27" s="82"/>
      <c r="NM27" s="82"/>
      <c r="NN27" s="82"/>
      <c r="NO27" s="82"/>
      <c r="NP27" s="82"/>
      <c r="NQ27" s="82"/>
      <c r="NR27" s="82"/>
      <c r="NS27" s="82"/>
      <c r="NT27" s="82"/>
      <c r="NU27" s="82"/>
      <c r="NV27" s="82"/>
      <c r="NW27" s="82"/>
      <c r="NX27" s="82"/>
      <c r="NY27" s="82"/>
      <c r="NZ27" s="82"/>
      <c r="OA27" s="82"/>
      <c r="OB27" s="82"/>
      <c r="OC27" s="82"/>
      <c r="OD27" s="82"/>
      <c r="OE27" s="82"/>
      <c r="OF27" s="82"/>
      <c r="OG27" s="82"/>
      <c r="OH27" s="82"/>
      <c r="OI27" s="82"/>
      <c r="OJ27" s="82"/>
      <c r="OK27" s="82"/>
      <c r="OL27" s="82"/>
      <c r="OM27" s="82"/>
      <c r="ON27" s="82"/>
      <c r="OO27" s="82"/>
      <c r="OP27" s="82"/>
      <c r="OQ27" s="82"/>
      <c r="OR27" s="82"/>
      <c r="OS27" s="82"/>
      <c r="OT27" s="82"/>
      <c r="OU27" s="82"/>
      <c r="OV27" s="82"/>
      <c r="OW27" s="82"/>
      <c r="OX27" s="82"/>
      <c r="OY27" s="82"/>
      <c r="OZ27" s="82"/>
      <c r="PA27" s="82"/>
      <c r="PB27" s="82"/>
      <c r="PC27" s="82"/>
      <c r="PD27" s="82"/>
      <c r="PE27" s="82"/>
      <c r="PF27" s="82"/>
      <c r="PG27" s="82"/>
      <c r="PH27" s="82"/>
      <c r="PI27" s="82"/>
      <c r="PJ27" s="82"/>
      <c r="PK27" s="82"/>
      <c r="PL27" s="82"/>
      <c r="PM27" s="82"/>
      <c r="PN27" s="82"/>
      <c r="PO27" s="82"/>
      <c r="PP27" s="82"/>
      <c r="PQ27" s="82"/>
      <c r="PR27" s="82"/>
      <c r="PS27" s="82"/>
      <c r="PT27" s="82"/>
      <c r="PU27" s="82"/>
      <c r="PV27" s="82"/>
      <c r="PW27" s="82"/>
      <c r="PX27" s="82"/>
      <c r="PY27" s="82"/>
      <c r="PZ27" s="82"/>
      <c r="QA27" s="82"/>
      <c r="QB27" s="82"/>
      <c r="QC27" s="82"/>
      <c r="QD27" s="82"/>
      <c r="QE27" s="82"/>
      <c r="QF27" s="82"/>
      <c r="QG27" s="82"/>
      <c r="QH27" s="82"/>
      <c r="QI27" s="82"/>
      <c r="QJ27" s="82"/>
      <c r="QK27" s="82"/>
      <c r="QL27" s="82"/>
      <c r="QM27" s="82"/>
      <c r="QN27" s="82"/>
      <c r="QO27" s="82"/>
      <c r="QP27" s="82"/>
      <c r="QQ27" s="82"/>
      <c r="QR27" s="82"/>
      <c r="QS27" s="82"/>
      <c r="QT27" s="82"/>
      <c r="QU27" s="82"/>
      <c r="QV27" s="82"/>
      <c r="QW27" s="82"/>
      <c r="QX27" s="82"/>
      <c r="QY27" s="82"/>
      <c r="QZ27" s="82"/>
      <c r="RA27" s="82"/>
      <c r="RB27" s="82"/>
      <c r="RC27" s="82"/>
      <c r="RD27" s="82"/>
      <c r="RE27" s="82"/>
      <c r="RF27" s="82"/>
      <c r="RG27" s="82"/>
      <c r="RH27" s="82"/>
      <c r="RI27" s="82"/>
      <c r="RJ27" s="82"/>
      <c r="RK27" s="82"/>
      <c r="RL27" s="82"/>
      <c r="RM27" s="82"/>
      <c r="RN27" s="82"/>
      <c r="RO27" s="82"/>
      <c r="RP27" s="82"/>
      <c r="RQ27" s="82"/>
      <c r="RR27" s="82"/>
      <c r="RS27" s="82"/>
      <c r="RT27" s="82"/>
      <c r="RU27" s="82"/>
      <c r="RV27" s="82"/>
      <c r="RW27" s="82"/>
      <c r="RX27" s="82"/>
      <c r="RY27" s="82"/>
      <c r="RZ27" s="82"/>
      <c r="SA27" s="82"/>
      <c r="SB27" s="82"/>
      <c r="SC27" s="82"/>
      <c r="SD27" s="82"/>
      <c r="SE27" s="82"/>
      <c r="SF27" s="82"/>
      <c r="SG27" s="82"/>
      <c r="SH27" s="82"/>
      <c r="SI27" s="82"/>
      <c r="SJ27" s="82"/>
      <c r="SK27" s="82"/>
      <c r="SL27" s="82"/>
      <c r="SM27" s="82"/>
      <c r="SN27" s="82"/>
      <c r="SO27" s="82"/>
      <c r="SP27" s="82"/>
      <c r="SQ27" s="82"/>
      <c r="SR27" s="82"/>
      <c r="SS27" s="82"/>
      <c r="ST27" s="82"/>
      <c r="SU27" s="82"/>
      <c r="SV27" s="82"/>
      <c r="SW27" s="82"/>
      <c r="SX27" s="82"/>
      <c r="SY27" s="82"/>
      <c r="SZ27" s="82"/>
      <c r="TA27" s="82"/>
      <c r="TB27" s="82"/>
      <c r="TC27" s="82"/>
      <c r="TD27" s="82"/>
      <c r="TE27" s="82"/>
      <c r="TF27" s="82"/>
      <c r="TG27" s="82"/>
      <c r="TH27" s="82"/>
      <c r="TI27" s="82"/>
      <c r="TJ27" s="82"/>
      <c r="TK27" s="82"/>
      <c r="TL27" s="82"/>
      <c r="TM27" s="82"/>
      <c r="TN27" s="82"/>
      <c r="TO27" s="82"/>
      <c r="TP27" s="82"/>
      <c r="TQ27" s="82"/>
      <c r="TR27" s="82"/>
      <c r="TS27" s="82"/>
      <c r="TT27" s="82"/>
      <c r="TU27" s="82"/>
      <c r="TV27" s="82"/>
      <c r="TW27" s="82"/>
      <c r="TX27" s="82"/>
      <c r="TY27" s="82"/>
      <c r="TZ27" s="82"/>
      <c r="UA27" s="82"/>
      <c r="UB27" s="82"/>
      <c r="UC27" s="82"/>
      <c r="UD27" s="82"/>
      <c r="UE27" s="82"/>
      <c r="UF27" s="82"/>
      <c r="UG27" s="82"/>
      <c r="UH27" s="82"/>
      <c r="UI27" s="82"/>
      <c r="UJ27" s="82"/>
      <c r="UK27" s="82"/>
      <c r="UL27" s="82"/>
      <c r="UM27" s="82"/>
      <c r="UN27" s="82"/>
      <c r="UO27" s="82"/>
      <c r="UP27" s="82"/>
      <c r="UQ27" s="82"/>
      <c r="UR27" s="82"/>
      <c r="US27" s="82"/>
      <c r="UT27" s="82"/>
      <c r="UU27" s="82"/>
      <c r="UV27" s="82"/>
      <c r="UW27" s="82"/>
      <c r="UX27" s="82"/>
      <c r="UY27" s="82"/>
      <c r="UZ27" s="82"/>
      <c r="VA27" s="82"/>
      <c r="VB27" s="82"/>
      <c r="VC27" s="82"/>
      <c r="VD27" s="82"/>
      <c r="VE27" s="82"/>
      <c r="VF27" s="82"/>
      <c r="VG27" s="82"/>
      <c r="VH27" s="82"/>
      <c r="VI27" s="82"/>
      <c r="VJ27" s="82"/>
      <c r="VK27" s="82"/>
      <c r="VL27" s="82"/>
      <c r="VM27" s="82"/>
      <c r="VN27" s="82"/>
      <c r="VO27" s="82"/>
      <c r="VP27" s="82"/>
      <c r="VQ27" s="82"/>
      <c r="VR27" s="82"/>
      <c r="VS27" s="82"/>
      <c r="VT27" s="82"/>
      <c r="VU27" s="82"/>
      <c r="VV27" s="82"/>
      <c r="VW27" s="82"/>
      <c r="VX27" s="82"/>
      <c r="VY27" s="82"/>
      <c r="VZ27" s="82"/>
      <c r="WA27" s="82"/>
      <c r="WB27" s="82"/>
      <c r="WC27" s="82"/>
      <c r="WD27" s="82"/>
      <c r="WE27" s="82"/>
      <c r="WF27" s="82"/>
      <c r="WG27" s="82"/>
      <c r="WH27" s="82"/>
      <c r="WI27" s="82"/>
      <c r="WJ27" s="82"/>
      <c r="WK27" s="82"/>
      <c r="WL27" s="82"/>
      <c r="WM27" s="82"/>
      <c r="WN27" s="82"/>
      <c r="WO27" s="82"/>
      <c r="WP27" s="82"/>
      <c r="WQ27" s="82"/>
      <c r="WR27" s="82"/>
      <c r="WS27" s="82"/>
      <c r="WT27" s="82"/>
      <c r="WU27" s="82"/>
      <c r="WV27" s="82"/>
      <c r="WW27" s="82"/>
      <c r="WX27" s="82"/>
      <c r="WY27" s="82"/>
      <c r="WZ27" s="82"/>
      <c r="XA27" s="82"/>
      <c r="XB27" s="82"/>
      <c r="XC27" s="82"/>
      <c r="XD27" s="82"/>
      <c r="XE27" s="82"/>
      <c r="XF27" s="82"/>
      <c r="XG27" s="82"/>
      <c r="XH27" s="82"/>
      <c r="XI27" s="82"/>
      <c r="XJ27" s="82"/>
      <c r="XK27" s="82"/>
      <c r="XL27" s="82"/>
      <c r="XM27" s="82"/>
      <c r="XN27" s="82"/>
      <c r="XO27" s="82"/>
      <c r="XP27" s="82"/>
      <c r="XQ27" s="82"/>
      <c r="XR27" s="82"/>
      <c r="XS27" s="82"/>
      <c r="XT27" s="82"/>
      <c r="XU27" s="82"/>
      <c r="XV27" s="82"/>
      <c r="XW27" s="82"/>
      <c r="XX27" s="82"/>
      <c r="XY27" s="82"/>
      <c r="XZ27" s="82"/>
      <c r="YA27" s="82"/>
      <c r="YB27" s="82"/>
      <c r="YC27" s="82"/>
      <c r="YD27" s="82"/>
      <c r="YE27" s="82"/>
      <c r="YF27" s="82"/>
      <c r="YG27" s="82"/>
      <c r="YH27" s="82"/>
      <c r="YI27" s="82"/>
      <c r="YJ27" s="82"/>
      <c r="YK27" s="82"/>
      <c r="YL27" s="82"/>
      <c r="YM27" s="82"/>
      <c r="YN27" s="82"/>
      <c r="YO27" s="82"/>
      <c r="YP27" s="82"/>
      <c r="YQ27" s="82"/>
      <c r="YR27" s="82"/>
      <c r="YS27" s="82"/>
      <c r="YT27" s="82"/>
      <c r="YU27" s="82"/>
      <c r="YV27" s="82"/>
      <c r="YW27" s="82"/>
      <c r="YX27" s="82"/>
      <c r="YY27" s="82"/>
      <c r="YZ27" s="82"/>
      <c r="ZA27" s="82"/>
      <c r="ZB27" s="82"/>
      <c r="ZC27" s="82"/>
      <c r="ZD27" s="82"/>
      <c r="ZE27" s="82"/>
      <c r="ZF27" s="82"/>
      <c r="ZG27" s="82"/>
      <c r="ZH27" s="82"/>
      <c r="ZI27" s="82"/>
      <c r="ZJ27" s="82"/>
      <c r="ZK27" s="82"/>
      <c r="ZL27" s="82"/>
      <c r="ZM27" s="82"/>
      <c r="ZN27" s="82"/>
      <c r="ZO27" s="82"/>
      <c r="ZP27" s="82"/>
      <c r="ZQ27" s="82"/>
      <c r="ZR27" s="82"/>
      <c r="ZS27" s="82"/>
      <c r="ZT27" s="82"/>
      <c r="ZU27" s="82"/>
      <c r="ZV27" s="82"/>
      <c r="ZW27" s="82"/>
      <c r="ZX27" s="82"/>
      <c r="ZY27" s="82"/>
      <c r="ZZ27" s="82"/>
      <c r="AAA27" s="82"/>
      <c r="AAB27" s="82"/>
      <c r="AAC27" s="82"/>
      <c r="AAD27" s="82"/>
      <c r="AAE27" s="82"/>
      <c r="AAF27" s="82"/>
      <c r="AAG27" s="82"/>
      <c r="AAH27" s="82"/>
      <c r="AAI27" s="82"/>
      <c r="AAJ27" s="82"/>
      <c r="AAK27" s="82"/>
      <c r="AAL27" s="82"/>
      <c r="AAM27" s="82"/>
      <c r="AAN27" s="82"/>
      <c r="AAO27" s="82"/>
      <c r="AAP27" s="82"/>
      <c r="AAQ27" s="82"/>
      <c r="AAR27" s="82"/>
      <c r="AAS27" s="82"/>
      <c r="AAT27" s="82"/>
      <c r="AAU27" s="82"/>
      <c r="AAV27" s="82"/>
      <c r="AAW27" s="82"/>
      <c r="AAX27" s="82"/>
      <c r="AAY27" s="82"/>
      <c r="AAZ27" s="82"/>
      <c r="ABA27" s="82"/>
      <c r="ABB27" s="82"/>
      <c r="ABC27" s="82"/>
      <c r="ABD27" s="82"/>
      <c r="ABE27" s="82"/>
      <c r="ABF27" s="82"/>
      <c r="ABG27" s="82"/>
      <c r="ABH27" s="82"/>
      <c r="ABI27" s="82"/>
      <c r="ABJ27" s="82"/>
      <c r="ABK27" s="82"/>
      <c r="ABL27" s="82"/>
      <c r="ABM27" s="82"/>
      <c r="ABN27" s="82"/>
      <c r="ABO27" s="82"/>
      <c r="ABP27" s="82"/>
      <c r="ABQ27" s="82"/>
      <c r="ABR27" s="82"/>
      <c r="ABS27" s="82"/>
      <c r="ABT27" s="82"/>
      <c r="ABU27" s="82"/>
      <c r="ABV27" s="82"/>
      <c r="ABW27" s="82"/>
      <c r="ABX27" s="82"/>
      <c r="ABY27" s="82"/>
      <c r="ABZ27" s="82"/>
      <c r="ACA27" s="82"/>
      <c r="ACB27" s="82"/>
      <c r="ACC27" s="82"/>
      <c r="ACD27" s="82"/>
      <c r="ACE27" s="82"/>
      <c r="ACF27" s="82"/>
      <c r="ACG27" s="82"/>
      <c r="ACH27" s="82"/>
      <c r="ACI27" s="82"/>
      <c r="ACJ27" s="82"/>
      <c r="ACK27" s="82"/>
      <c r="ACL27" s="82"/>
      <c r="ACM27" s="82"/>
      <c r="ACN27" s="82"/>
      <c r="ACO27" s="82"/>
      <c r="ACP27" s="82"/>
      <c r="ACQ27" s="82"/>
      <c r="ACR27" s="82"/>
      <c r="ACS27" s="82"/>
      <c r="ACT27" s="82"/>
      <c r="ACU27" s="82"/>
      <c r="ACV27" s="82"/>
      <c r="ACW27" s="82"/>
      <c r="ACX27" s="82"/>
      <c r="ACY27" s="82"/>
      <c r="ACZ27" s="82"/>
      <c r="ADA27" s="82"/>
      <c r="ADB27" s="82"/>
      <c r="ADC27" s="82"/>
      <c r="ADD27" s="82"/>
      <c r="ADE27" s="82"/>
      <c r="ADF27" s="82"/>
      <c r="ADG27" s="82"/>
      <c r="ADH27" s="82"/>
      <c r="ADI27" s="82"/>
      <c r="ADJ27" s="82"/>
      <c r="ADK27" s="82"/>
      <c r="ADL27" s="82"/>
      <c r="ADM27" s="82"/>
      <c r="ADN27" s="82"/>
      <c r="ADO27" s="82"/>
      <c r="ADP27" s="82"/>
      <c r="ADQ27" s="82"/>
      <c r="ADR27" s="82"/>
      <c r="ADS27" s="82"/>
      <c r="ADT27" s="82"/>
      <c r="ADU27" s="82"/>
      <c r="ADV27" s="82"/>
      <c r="ADW27" s="82"/>
      <c r="ADX27" s="82"/>
      <c r="ADY27" s="82"/>
      <c r="ADZ27" s="82"/>
      <c r="AEA27" s="82"/>
      <c r="AEB27" s="82"/>
      <c r="AEC27" s="82"/>
      <c r="AED27" s="82"/>
      <c r="AEE27" s="82"/>
      <c r="AEF27" s="82"/>
      <c r="AEG27" s="82"/>
      <c r="AEH27" s="82"/>
      <c r="AEI27" s="82"/>
      <c r="AEJ27" s="82"/>
      <c r="AEK27" s="82"/>
      <c r="AEL27" s="82"/>
      <c r="AEM27" s="82"/>
      <c r="AEN27" s="82"/>
      <c r="AEO27" s="82"/>
      <c r="AEP27" s="82"/>
      <c r="AEQ27" s="82"/>
      <c r="AER27" s="82"/>
      <c r="AES27" s="82"/>
      <c r="AET27" s="82"/>
      <c r="AEU27" s="82"/>
      <c r="AEV27" s="82"/>
      <c r="AEW27" s="82"/>
      <c r="AEX27" s="82"/>
      <c r="AEY27" s="82"/>
      <c r="AEZ27" s="82"/>
      <c r="AFA27" s="82"/>
      <c r="AFB27" s="82"/>
      <c r="AFC27" s="82"/>
      <c r="AFD27" s="82"/>
      <c r="AFE27" s="82"/>
      <c r="AFF27" s="82"/>
      <c r="AFG27" s="82"/>
      <c r="AFH27" s="82"/>
      <c r="AFI27" s="82"/>
      <c r="AFJ27" s="82"/>
      <c r="AFK27" s="82"/>
      <c r="AFL27" s="82"/>
      <c r="AFM27" s="82"/>
      <c r="AFN27" s="82"/>
      <c r="AFO27" s="82"/>
      <c r="AFP27" s="82"/>
      <c r="AFQ27" s="82"/>
      <c r="AFR27" s="82"/>
      <c r="AFS27" s="82"/>
      <c r="AFT27" s="82"/>
      <c r="AFU27" s="82"/>
      <c r="AFV27" s="82"/>
      <c r="AFW27" s="82"/>
      <c r="AFX27" s="82"/>
      <c r="AFY27" s="82"/>
      <c r="AFZ27" s="82"/>
      <c r="AGA27" s="82"/>
      <c r="AGB27" s="82"/>
      <c r="AGC27" s="82"/>
      <c r="AGD27" s="82"/>
      <c r="AGE27" s="82"/>
      <c r="AGF27" s="82"/>
      <c r="AGG27" s="82"/>
      <c r="AGH27" s="82"/>
      <c r="AGI27" s="82"/>
      <c r="AGJ27" s="82"/>
      <c r="AGK27" s="82"/>
      <c r="AGL27" s="82"/>
      <c r="AGM27" s="82"/>
      <c r="AGN27" s="82"/>
      <c r="AGO27" s="82"/>
      <c r="AGP27" s="82"/>
      <c r="AGQ27" s="82"/>
      <c r="AGR27" s="82"/>
      <c r="AGS27" s="82"/>
      <c r="AGT27" s="82"/>
      <c r="AGU27" s="82"/>
      <c r="AGV27" s="82"/>
      <c r="AGW27" s="82"/>
      <c r="AGX27" s="82"/>
      <c r="AGY27" s="82"/>
      <c r="AGZ27" s="82"/>
      <c r="AHA27" s="82"/>
      <c r="AHB27" s="82"/>
      <c r="AHC27" s="82"/>
      <c r="AHD27" s="82"/>
      <c r="AHE27" s="82"/>
      <c r="AHF27" s="82"/>
      <c r="AHG27" s="82"/>
      <c r="AHH27" s="82"/>
      <c r="AHI27" s="82"/>
      <c r="AHJ27" s="82"/>
      <c r="AHK27" s="82"/>
      <c r="AHL27" s="82"/>
      <c r="AHM27" s="82"/>
      <c r="AHN27" s="82"/>
      <c r="AHO27" s="82"/>
      <c r="AHP27" s="82"/>
      <c r="AHQ27" s="82"/>
      <c r="AHR27" s="82"/>
      <c r="AHS27" s="82"/>
      <c r="AHT27" s="82"/>
      <c r="AHU27" s="82"/>
      <c r="AHV27" s="82"/>
      <c r="AHW27" s="82"/>
      <c r="AHX27" s="82"/>
      <c r="AHY27" s="82"/>
      <c r="AHZ27" s="82"/>
      <c r="AIA27" s="82"/>
      <c r="AIB27" s="82"/>
      <c r="AIC27" s="82"/>
      <c r="AID27" s="82"/>
      <c r="AIE27" s="82"/>
      <c r="AIF27" s="82"/>
      <c r="AIG27" s="82"/>
      <c r="AIH27" s="82"/>
      <c r="AII27" s="82"/>
      <c r="AIJ27" s="82"/>
      <c r="AIK27" s="82"/>
      <c r="AIL27" s="82"/>
      <c r="AIM27" s="82"/>
      <c r="AIN27" s="82"/>
      <c r="AIO27" s="82"/>
      <c r="AIP27" s="82"/>
      <c r="AIQ27" s="82"/>
      <c r="AIR27" s="82"/>
      <c r="AIS27" s="82"/>
      <c r="AIT27" s="82"/>
      <c r="AIU27" s="82"/>
      <c r="AIV27" s="82"/>
      <c r="AIW27" s="82"/>
      <c r="AIX27" s="82"/>
      <c r="AIY27" s="82"/>
      <c r="AIZ27" s="82"/>
      <c r="AJA27" s="82"/>
      <c r="AJB27" s="82"/>
      <c r="AJC27" s="82"/>
      <c r="AJD27" s="82"/>
      <c r="AJE27" s="82"/>
      <c r="AJF27" s="82"/>
      <c r="AJG27" s="82"/>
      <c r="AJH27" s="82"/>
      <c r="AJI27" s="82"/>
      <c r="AJJ27" s="82"/>
      <c r="AJK27" s="82"/>
      <c r="AJL27" s="82"/>
      <c r="AJM27" s="82"/>
      <c r="AJN27" s="82"/>
      <c r="AJO27" s="82"/>
      <c r="AJP27" s="82"/>
      <c r="AJQ27" s="82"/>
      <c r="AJR27" s="82"/>
      <c r="AJS27" s="82"/>
      <c r="AJT27" s="82"/>
      <c r="AJU27" s="82"/>
      <c r="AJV27" s="82"/>
      <c r="AJW27" s="82"/>
      <c r="AJX27" s="82"/>
      <c r="AJY27" s="82"/>
      <c r="AJZ27" s="82"/>
      <c r="AKA27" s="82"/>
      <c r="AKB27" s="82"/>
      <c r="AKC27" s="82"/>
      <c r="AKD27" s="82"/>
      <c r="AKE27" s="82"/>
      <c r="AKF27" s="82"/>
      <c r="AKG27" s="82"/>
      <c r="AKH27" s="82"/>
      <c r="AKI27" s="82"/>
      <c r="AKJ27" s="82"/>
      <c r="AKK27" s="82"/>
      <c r="AKL27" s="82"/>
      <c r="AKM27" s="82"/>
      <c r="AKN27" s="82"/>
      <c r="AKO27" s="82"/>
      <c r="AKP27" s="82"/>
      <c r="AKQ27" s="82"/>
      <c r="AKR27" s="82"/>
      <c r="AKS27" s="82"/>
      <c r="AKT27" s="82"/>
      <c r="AKU27" s="82"/>
      <c r="AKV27" s="82"/>
      <c r="AKW27" s="82"/>
      <c r="AKX27" s="82"/>
      <c r="AKY27" s="82"/>
      <c r="AKZ27" s="82"/>
      <c r="ALA27" s="82"/>
      <c r="ALB27" s="82"/>
      <c r="ALC27" s="82"/>
      <c r="ALD27" s="82"/>
      <c r="ALE27" s="82"/>
      <c r="ALF27" s="82"/>
      <c r="ALG27" s="82"/>
      <c r="ALH27" s="82"/>
      <c r="ALI27" s="82"/>
      <c r="ALJ27" s="82"/>
      <c r="ALK27" s="82"/>
      <c r="ALL27" s="82"/>
      <c r="ALM27" s="82"/>
      <c r="ALN27" s="82"/>
      <c r="ALO27" s="82"/>
      <c r="ALP27" s="82"/>
      <c r="ALQ27" s="82"/>
      <c r="ALR27" s="82"/>
      <c r="ALS27" s="82"/>
      <c r="ALT27" s="82"/>
      <c r="ALU27" s="82"/>
      <c r="ALV27" s="82"/>
      <c r="ALW27" s="82"/>
      <c r="ALX27" s="82"/>
      <c r="ALY27" s="82"/>
      <c r="ALZ27" s="82"/>
      <c r="AMA27" s="82"/>
      <c r="AMB27" s="82"/>
      <c r="AMC27" s="82"/>
      <c r="AMD27" s="82"/>
      <c r="AME27" s="82"/>
      <c r="AMF27" s="82"/>
      <c r="AMG27" s="82"/>
      <c r="AMH27" s="82"/>
      <c r="AMI27" s="82"/>
      <c r="AMJ27" s="82"/>
    </row>
    <row r="28" spans="1:1024" s="83" customFormat="1" ht="1.8" hidden="1" customHeight="1">
      <c r="A28" s="78" t="s">
        <v>39</v>
      </c>
      <c r="B28" s="79"/>
      <c r="C28" s="79" t="s">
        <v>31</v>
      </c>
      <c r="D28" s="79" t="s">
        <v>40</v>
      </c>
      <c r="E28" s="79"/>
      <c r="F28" s="127">
        <f>F29</f>
        <v>0</v>
      </c>
      <c r="G28" s="127">
        <f>G29</f>
        <v>0</v>
      </c>
      <c r="H28" s="127">
        <f>H29</f>
        <v>0</v>
      </c>
      <c r="I28" s="116"/>
      <c r="J28" s="81"/>
      <c r="K28" s="82"/>
      <c r="L28" s="82"/>
      <c r="M28" s="82"/>
      <c r="N28" s="82"/>
      <c r="O28" s="82"/>
      <c r="P28" s="82"/>
      <c r="Q28" s="82"/>
      <c r="R28" s="82"/>
      <c r="S28" s="82"/>
      <c r="T28" s="82"/>
      <c r="U28" s="82"/>
      <c r="V28" s="82"/>
      <c r="W28" s="82"/>
      <c r="X28" s="82"/>
      <c r="Y28" s="82"/>
      <c r="Z28" s="82"/>
      <c r="AA28" s="82"/>
      <c r="AB28" s="82"/>
      <c r="AC28" s="82"/>
      <c r="AD28" s="82"/>
      <c r="AE28" s="82"/>
      <c r="AF28" s="82"/>
      <c r="AG28" s="82"/>
      <c r="AH28" s="82"/>
      <c r="AI28" s="82"/>
      <c r="AJ28" s="82"/>
      <c r="AK28" s="82"/>
      <c r="AL28" s="82"/>
      <c r="AM28" s="82"/>
      <c r="AN28" s="82"/>
      <c r="AO28" s="82"/>
      <c r="AP28" s="82"/>
      <c r="AQ28" s="82"/>
      <c r="AR28" s="82"/>
      <c r="AS28" s="82"/>
      <c r="AT28" s="82"/>
      <c r="AU28" s="82"/>
      <c r="AV28" s="82"/>
      <c r="AW28" s="82"/>
      <c r="AX28" s="82"/>
      <c r="AY28" s="82"/>
      <c r="AZ28" s="82"/>
      <c r="BA28" s="82"/>
      <c r="BB28" s="82"/>
      <c r="BC28" s="82"/>
      <c r="BD28" s="82"/>
      <c r="BE28" s="82"/>
      <c r="BF28" s="82"/>
      <c r="BG28" s="82"/>
      <c r="BH28" s="82"/>
      <c r="BI28" s="82"/>
      <c r="BJ28" s="82"/>
      <c r="BK28" s="82"/>
      <c r="BL28" s="82"/>
      <c r="BM28" s="82"/>
      <c r="BN28" s="82"/>
      <c r="BO28" s="82"/>
      <c r="BP28" s="82"/>
      <c r="BQ28" s="82"/>
      <c r="BR28" s="82"/>
      <c r="BS28" s="82"/>
      <c r="BT28" s="82"/>
      <c r="BU28" s="82"/>
      <c r="BV28" s="82"/>
      <c r="BW28" s="82"/>
      <c r="BX28" s="82"/>
      <c r="BY28" s="82"/>
      <c r="BZ28" s="82"/>
      <c r="CA28" s="82"/>
      <c r="CB28" s="82"/>
      <c r="CC28" s="82"/>
      <c r="CD28" s="82"/>
      <c r="CE28" s="82"/>
      <c r="CF28" s="82"/>
      <c r="CG28" s="82"/>
      <c r="CH28" s="82"/>
      <c r="CI28" s="82"/>
      <c r="CJ28" s="82"/>
      <c r="CK28" s="82"/>
      <c r="CL28" s="82"/>
      <c r="CM28" s="82"/>
      <c r="CN28" s="82"/>
      <c r="CO28" s="82"/>
      <c r="CP28" s="82"/>
      <c r="CQ28" s="82"/>
      <c r="CR28" s="82"/>
      <c r="CS28" s="82"/>
      <c r="CT28" s="82"/>
      <c r="CU28" s="82"/>
      <c r="CV28" s="82"/>
      <c r="CW28" s="82"/>
      <c r="CX28" s="82"/>
      <c r="CY28" s="82"/>
      <c r="CZ28" s="82"/>
      <c r="DA28" s="82"/>
      <c r="DB28" s="82"/>
      <c r="DC28" s="82"/>
      <c r="DD28" s="82"/>
      <c r="DE28" s="82"/>
      <c r="DF28" s="82"/>
      <c r="DG28" s="82"/>
      <c r="DH28" s="82"/>
      <c r="DI28" s="82"/>
      <c r="DJ28" s="82"/>
      <c r="DK28" s="82"/>
      <c r="DL28" s="82"/>
      <c r="DM28" s="82"/>
      <c r="DN28" s="82"/>
      <c r="DO28" s="82"/>
      <c r="DP28" s="82"/>
      <c r="DQ28" s="82"/>
      <c r="DR28" s="82"/>
      <c r="DS28" s="82"/>
      <c r="DT28" s="82"/>
      <c r="DU28" s="82"/>
      <c r="DV28" s="82"/>
      <c r="DW28" s="82"/>
      <c r="DX28" s="82"/>
      <c r="DY28" s="82"/>
      <c r="DZ28" s="82"/>
      <c r="EA28" s="82"/>
      <c r="EB28" s="82"/>
      <c r="EC28" s="82"/>
      <c r="ED28" s="82"/>
      <c r="EE28" s="82"/>
      <c r="EF28" s="82"/>
      <c r="EG28" s="82"/>
      <c r="EH28" s="82"/>
      <c r="EI28" s="82"/>
      <c r="EJ28" s="82"/>
      <c r="EK28" s="82"/>
      <c r="EL28" s="82"/>
      <c r="EM28" s="82"/>
      <c r="EN28" s="82"/>
      <c r="EO28" s="82"/>
      <c r="EP28" s="82"/>
      <c r="EQ28" s="82"/>
      <c r="ER28" s="82"/>
      <c r="ES28" s="82"/>
      <c r="ET28" s="82"/>
      <c r="EU28" s="82"/>
      <c r="EV28" s="82"/>
      <c r="EW28" s="82"/>
      <c r="EX28" s="82"/>
      <c r="EY28" s="82"/>
      <c r="EZ28" s="82"/>
      <c r="FA28" s="82"/>
      <c r="FB28" s="82"/>
      <c r="FC28" s="82"/>
      <c r="FD28" s="82"/>
      <c r="FE28" s="82"/>
      <c r="FF28" s="82"/>
      <c r="FG28" s="82"/>
      <c r="FH28" s="82"/>
      <c r="FI28" s="82"/>
      <c r="FJ28" s="82"/>
      <c r="FK28" s="82"/>
      <c r="FL28" s="82"/>
      <c r="FM28" s="82"/>
      <c r="FN28" s="82"/>
      <c r="FO28" s="82"/>
      <c r="FP28" s="82"/>
      <c r="FQ28" s="82"/>
      <c r="FR28" s="82"/>
      <c r="FS28" s="82"/>
      <c r="FT28" s="82"/>
      <c r="FU28" s="82"/>
      <c r="FV28" s="82"/>
      <c r="FW28" s="82"/>
      <c r="FX28" s="82"/>
      <c r="FY28" s="82"/>
      <c r="FZ28" s="82"/>
      <c r="GA28" s="82"/>
      <c r="GB28" s="82"/>
      <c r="GC28" s="82"/>
      <c r="GD28" s="82"/>
      <c r="GE28" s="82"/>
      <c r="GF28" s="82"/>
      <c r="GG28" s="82"/>
      <c r="GH28" s="82"/>
      <c r="GI28" s="82"/>
      <c r="GJ28" s="82"/>
      <c r="GK28" s="82"/>
      <c r="GL28" s="82"/>
      <c r="GM28" s="82"/>
      <c r="GN28" s="82"/>
      <c r="GO28" s="82"/>
      <c r="GP28" s="82"/>
      <c r="GQ28" s="82"/>
      <c r="GR28" s="82"/>
      <c r="GS28" s="82"/>
      <c r="GT28" s="82"/>
      <c r="GU28" s="82"/>
      <c r="GV28" s="82"/>
      <c r="GW28" s="82"/>
      <c r="GX28" s="82"/>
      <c r="GY28" s="82"/>
      <c r="GZ28" s="82"/>
      <c r="HA28" s="82"/>
      <c r="HB28" s="82"/>
      <c r="HC28" s="82"/>
      <c r="HD28" s="82"/>
      <c r="HE28" s="82"/>
      <c r="HF28" s="82"/>
      <c r="HG28" s="82"/>
      <c r="HH28" s="82"/>
      <c r="HI28" s="82"/>
      <c r="HJ28" s="82"/>
      <c r="HK28" s="82"/>
      <c r="HL28" s="82"/>
      <c r="HM28" s="82"/>
      <c r="HN28" s="82"/>
      <c r="HO28" s="82"/>
      <c r="HP28" s="82"/>
      <c r="HQ28" s="82"/>
      <c r="HR28" s="82"/>
      <c r="HS28" s="82"/>
      <c r="HT28" s="82"/>
      <c r="HU28" s="82"/>
      <c r="HV28" s="82"/>
      <c r="HW28" s="82"/>
      <c r="HX28" s="82"/>
      <c r="HY28" s="82"/>
      <c r="HZ28" s="82"/>
      <c r="IA28" s="82"/>
      <c r="IB28" s="82"/>
      <c r="IC28" s="82"/>
      <c r="ID28" s="82"/>
      <c r="IE28" s="82"/>
      <c r="IF28" s="82"/>
      <c r="IG28" s="82"/>
      <c r="IH28" s="82"/>
      <c r="II28" s="82"/>
      <c r="IJ28" s="82"/>
      <c r="IK28" s="82"/>
      <c r="IL28" s="82"/>
      <c r="IM28" s="82"/>
      <c r="IN28" s="82"/>
      <c r="IO28" s="82"/>
      <c r="IP28" s="82"/>
      <c r="IQ28" s="82"/>
      <c r="IR28" s="82"/>
      <c r="IS28" s="82"/>
      <c r="IT28" s="82"/>
      <c r="IU28" s="82"/>
      <c r="IV28" s="82"/>
      <c r="IW28" s="82"/>
      <c r="IX28" s="82"/>
      <c r="IY28" s="82"/>
      <c r="IZ28" s="82"/>
      <c r="JA28" s="82"/>
      <c r="JB28" s="82"/>
      <c r="JC28" s="82"/>
      <c r="JD28" s="82"/>
      <c r="JE28" s="82"/>
      <c r="JF28" s="82"/>
      <c r="JG28" s="82"/>
      <c r="JH28" s="82"/>
      <c r="JI28" s="82"/>
      <c r="JJ28" s="82"/>
      <c r="JK28" s="82"/>
      <c r="JL28" s="82"/>
      <c r="JM28" s="82"/>
      <c r="JN28" s="82"/>
      <c r="JO28" s="82"/>
      <c r="JP28" s="82"/>
      <c r="JQ28" s="82"/>
      <c r="JR28" s="82"/>
      <c r="JS28" s="82"/>
      <c r="JT28" s="82"/>
      <c r="JU28" s="82"/>
      <c r="JV28" s="82"/>
      <c r="JW28" s="82"/>
      <c r="JX28" s="82"/>
      <c r="JY28" s="82"/>
      <c r="JZ28" s="82"/>
      <c r="KA28" s="82"/>
      <c r="KB28" s="82"/>
      <c r="KC28" s="82"/>
      <c r="KD28" s="82"/>
      <c r="KE28" s="82"/>
      <c r="KF28" s="82"/>
      <c r="KG28" s="82"/>
      <c r="KH28" s="82"/>
      <c r="KI28" s="82"/>
      <c r="KJ28" s="82"/>
      <c r="KK28" s="82"/>
      <c r="KL28" s="82"/>
      <c r="KM28" s="82"/>
      <c r="KN28" s="82"/>
      <c r="KO28" s="82"/>
      <c r="KP28" s="82"/>
      <c r="KQ28" s="82"/>
      <c r="KR28" s="82"/>
      <c r="KS28" s="82"/>
      <c r="KT28" s="82"/>
      <c r="KU28" s="82"/>
      <c r="KV28" s="82"/>
      <c r="KW28" s="82"/>
      <c r="KX28" s="82"/>
      <c r="KY28" s="82"/>
      <c r="KZ28" s="82"/>
      <c r="LA28" s="82"/>
      <c r="LB28" s="82"/>
      <c r="LC28" s="82"/>
      <c r="LD28" s="82"/>
      <c r="LE28" s="82"/>
      <c r="LF28" s="82"/>
      <c r="LG28" s="82"/>
      <c r="LH28" s="82"/>
      <c r="LI28" s="82"/>
      <c r="LJ28" s="82"/>
      <c r="LK28" s="82"/>
      <c r="LL28" s="82"/>
      <c r="LM28" s="82"/>
      <c r="LN28" s="82"/>
      <c r="LO28" s="82"/>
      <c r="LP28" s="82"/>
      <c r="LQ28" s="82"/>
      <c r="LR28" s="82"/>
      <c r="LS28" s="82"/>
      <c r="LT28" s="82"/>
      <c r="LU28" s="82"/>
      <c r="LV28" s="82"/>
      <c r="LW28" s="82"/>
      <c r="LX28" s="82"/>
      <c r="LY28" s="82"/>
      <c r="LZ28" s="82"/>
      <c r="MA28" s="82"/>
      <c r="MB28" s="82"/>
      <c r="MC28" s="82"/>
      <c r="MD28" s="82"/>
      <c r="ME28" s="82"/>
      <c r="MF28" s="82"/>
      <c r="MG28" s="82"/>
      <c r="MH28" s="82"/>
      <c r="MI28" s="82"/>
      <c r="MJ28" s="82"/>
      <c r="MK28" s="82"/>
      <c r="ML28" s="82"/>
      <c r="MM28" s="82"/>
      <c r="MN28" s="82"/>
      <c r="MO28" s="82"/>
      <c r="MP28" s="82"/>
      <c r="MQ28" s="82"/>
      <c r="MR28" s="82"/>
      <c r="MS28" s="82"/>
      <c r="MT28" s="82"/>
      <c r="MU28" s="82"/>
      <c r="MV28" s="82"/>
      <c r="MW28" s="82"/>
      <c r="MX28" s="82"/>
      <c r="MY28" s="82"/>
      <c r="MZ28" s="82"/>
      <c r="NA28" s="82"/>
      <c r="NB28" s="82"/>
      <c r="NC28" s="82"/>
      <c r="ND28" s="82"/>
      <c r="NE28" s="82"/>
      <c r="NF28" s="82"/>
      <c r="NG28" s="82"/>
      <c r="NH28" s="82"/>
      <c r="NI28" s="82"/>
      <c r="NJ28" s="82"/>
      <c r="NK28" s="82"/>
      <c r="NL28" s="82"/>
      <c r="NM28" s="82"/>
      <c r="NN28" s="82"/>
      <c r="NO28" s="82"/>
      <c r="NP28" s="82"/>
      <c r="NQ28" s="82"/>
      <c r="NR28" s="82"/>
      <c r="NS28" s="82"/>
      <c r="NT28" s="82"/>
      <c r="NU28" s="82"/>
      <c r="NV28" s="82"/>
      <c r="NW28" s="82"/>
      <c r="NX28" s="82"/>
      <c r="NY28" s="82"/>
      <c r="NZ28" s="82"/>
      <c r="OA28" s="82"/>
      <c r="OB28" s="82"/>
      <c r="OC28" s="82"/>
      <c r="OD28" s="82"/>
      <c r="OE28" s="82"/>
      <c r="OF28" s="82"/>
      <c r="OG28" s="82"/>
      <c r="OH28" s="82"/>
      <c r="OI28" s="82"/>
      <c r="OJ28" s="82"/>
      <c r="OK28" s="82"/>
      <c r="OL28" s="82"/>
      <c r="OM28" s="82"/>
      <c r="ON28" s="82"/>
      <c r="OO28" s="82"/>
      <c r="OP28" s="82"/>
      <c r="OQ28" s="82"/>
      <c r="OR28" s="82"/>
      <c r="OS28" s="82"/>
      <c r="OT28" s="82"/>
      <c r="OU28" s="82"/>
      <c r="OV28" s="82"/>
      <c r="OW28" s="82"/>
      <c r="OX28" s="82"/>
      <c r="OY28" s="82"/>
      <c r="OZ28" s="82"/>
      <c r="PA28" s="82"/>
      <c r="PB28" s="82"/>
      <c r="PC28" s="82"/>
      <c r="PD28" s="82"/>
      <c r="PE28" s="82"/>
      <c r="PF28" s="82"/>
      <c r="PG28" s="82"/>
      <c r="PH28" s="82"/>
      <c r="PI28" s="82"/>
      <c r="PJ28" s="82"/>
      <c r="PK28" s="82"/>
      <c r="PL28" s="82"/>
      <c r="PM28" s="82"/>
      <c r="PN28" s="82"/>
      <c r="PO28" s="82"/>
      <c r="PP28" s="82"/>
      <c r="PQ28" s="82"/>
      <c r="PR28" s="82"/>
      <c r="PS28" s="82"/>
      <c r="PT28" s="82"/>
      <c r="PU28" s="82"/>
      <c r="PV28" s="82"/>
      <c r="PW28" s="82"/>
      <c r="PX28" s="82"/>
      <c r="PY28" s="82"/>
      <c r="PZ28" s="82"/>
      <c r="QA28" s="82"/>
      <c r="QB28" s="82"/>
      <c r="QC28" s="82"/>
      <c r="QD28" s="82"/>
      <c r="QE28" s="82"/>
      <c r="QF28" s="82"/>
      <c r="QG28" s="82"/>
      <c r="QH28" s="82"/>
      <c r="QI28" s="82"/>
      <c r="QJ28" s="82"/>
      <c r="QK28" s="82"/>
      <c r="QL28" s="82"/>
      <c r="QM28" s="82"/>
      <c r="QN28" s="82"/>
      <c r="QO28" s="82"/>
      <c r="QP28" s="82"/>
      <c r="QQ28" s="82"/>
      <c r="QR28" s="82"/>
      <c r="QS28" s="82"/>
      <c r="QT28" s="82"/>
      <c r="QU28" s="82"/>
      <c r="QV28" s="82"/>
      <c r="QW28" s="82"/>
      <c r="QX28" s="82"/>
      <c r="QY28" s="82"/>
      <c r="QZ28" s="82"/>
      <c r="RA28" s="82"/>
      <c r="RB28" s="82"/>
      <c r="RC28" s="82"/>
      <c r="RD28" s="82"/>
      <c r="RE28" s="82"/>
      <c r="RF28" s="82"/>
      <c r="RG28" s="82"/>
      <c r="RH28" s="82"/>
      <c r="RI28" s="82"/>
      <c r="RJ28" s="82"/>
      <c r="RK28" s="82"/>
      <c r="RL28" s="82"/>
      <c r="RM28" s="82"/>
      <c r="RN28" s="82"/>
      <c r="RO28" s="82"/>
      <c r="RP28" s="82"/>
      <c r="RQ28" s="82"/>
      <c r="RR28" s="82"/>
      <c r="RS28" s="82"/>
      <c r="RT28" s="82"/>
      <c r="RU28" s="82"/>
      <c r="RV28" s="82"/>
      <c r="RW28" s="82"/>
      <c r="RX28" s="82"/>
      <c r="RY28" s="82"/>
      <c r="RZ28" s="82"/>
      <c r="SA28" s="82"/>
      <c r="SB28" s="82"/>
      <c r="SC28" s="82"/>
      <c r="SD28" s="82"/>
      <c r="SE28" s="82"/>
      <c r="SF28" s="82"/>
      <c r="SG28" s="82"/>
      <c r="SH28" s="82"/>
      <c r="SI28" s="82"/>
      <c r="SJ28" s="82"/>
      <c r="SK28" s="82"/>
      <c r="SL28" s="82"/>
      <c r="SM28" s="82"/>
      <c r="SN28" s="82"/>
      <c r="SO28" s="82"/>
      <c r="SP28" s="82"/>
      <c r="SQ28" s="82"/>
      <c r="SR28" s="82"/>
      <c r="SS28" s="82"/>
      <c r="ST28" s="82"/>
      <c r="SU28" s="82"/>
      <c r="SV28" s="82"/>
      <c r="SW28" s="82"/>
      <c r="SX28" s="82"/>
      <c r="SY28" s="82"/>
      <c r="SZ28" s="82"/>
      <c r="TA28" s="82"/>
      <c r="TB28" s="82"/>
      <c r="TC28" s="82"/>
      <c r="TD28" s="82"/>
      <c r="TE28" s="82"/>
      <c r="TF28" s="82"/>
      <c r="TG28" s="82"/>
      <c r="TH28" s="82"/>
      <c r="TI28" s="82"/>
      <c r="TJ28" s="82"/>
      <c r="TK28" s="82"/>
      <c r="TL28" s="82"/>
      <c r="TM28" s="82"/>
      <c r="TN28" s="82"/>
      <c r="TO28" s="82"/>
      <c r="TP28" s="82"/>
      <c r="TQ28" s="82"/>
      <c r="TR28" s="82"/>
      <c r="TS28" s="82"/>
      <c r="TT28" s="82"/>
      <c r="TU28" s="82"/>
      <c r="TV28" s="82"/>
      <c r="TW28" s="82"/>
      <c r="TX28" s="82"/>
      <c r="TY28" s="82"/>
      <c r="TZ28" s="82"/>
      <c r="UA28" s="82"/>
      <c r="UB28" s="82"/>
      <c r="UC28" s="82"/>
      <c r="UD28" s="82"/>
      <c r="UE28" s="82"/>
      <c r="UF28" s="82"/>
      <c r="UG28" s="82"/>
      <c r="UH28" s="82"/>
      <c r="UI28" s="82"/>
      <c r="UJ28" s="82"/>
      <c r="UK28" s="82"/>
      <c r="UL28" s="82"/>
      <c r="UM28" s="82"/>
      <c r="UN28" s="82"/>
      <c r="UO28" s="82"/>
      <c r="UP28" s="82"/>
      <c r="UQ28" s="82"/>
      <c r="UR28" s="82"/>
      <c r="US28" s="82"/>
      <c r="UT28" s="82"/>
      <c r="UU28" s="82"/>
      <c r="UV28" s="82"/>
      <c r="UW28" s="82"/>
      <c r="UX28" s="82"/>
      <c r="UY28" s="82"/>
      <c r="UZ28" s="82"/>
      <c r="VA28" s="82"/>
      <c r="VB28" s="82"/>
      <c r="VC28" s="82"/>
      <c r="VD28" s="82"/>
      <c r="VE28" s="82"/>
      <c r="VF28" s="82"/>
      <c r="VG28" s="82"/>
      <c r="VH28" s="82"/>
      <c r="VI28" s="82"/>
      <c r="VJ28" s="82"/>
      <c r="VK28" s="82"/>
      <c r="VL28" s="82"/>
      <c r="VM28" s="82"/>
      <c r="VN28" s="82"/>
      <c r="VO28" s="82"/>
      <c r="VP28" s="82"/>
      <c r="VQ28" s="82"/>
      <c r="VR28" s="82"/>
      <c r="VS28" s="82"/>
      <c r="VT28" s="82"/>
      <c r="VU28" s="82"/>
      <c r="VV28" s="82"/>
      <c r="VW28" s="82"/>
      <c r="VX28" s="82"/>
      <c r="VY28" s="82"/>
      <c r="VZ28" s="82"/>
      <c r="WA28" s="82"/>
      <c r="WB28" s="82"/>
      <c r="WC28" s="82"/>
      <c r="WD28" s="82"/>
      <c r="WE28" s="82"/>
      <c r="WF28" s="82"/>
      <c r="WG28" s="82"/>
      <c r="WH28" s="82"/>
      <c r="WI28" s="82"/>
      <c r="WJ28" s="82"/>
      <c r="WK28" s="82"/>
      <c r="WL28" s="82"/>
      <c r="WM28" s="82"/>
      <c r="WN28" s="82"/>
      <c r="WO28" s="82"/>
      <c r="WP28" s="82"/>
      <c r="WQ28" s="82"/>
      <c r="WR28" s="82"/>
      <c r="WS28" s="82"/>
      <c r="WT28" s="82"/>
      <c r="WU28" s="82"/>
      <c r="WV28" s="82"/>
      <c r="WW28" s="82"/>
      <c r="WX28" s="82"/>
      <c r="WY28" s="82"/>
      <c r="WZ28" s="82"/>
      <c r="XA28" s="82"/>
      <c r="XB28" s="82"/>
      <c r="XC28" s="82"/>
      <c r="XD28" s="82"/>
      <c r="XE28" s="82"/>
      <c r="XF28" s="82"/>
      <c r="XG28" s="82"/>
      <c r="XH28" s="82"/>
      <c r="XI28" s="82"/>
      <c r="XJ28" s="82"/>
      <c r="XK28" s="82"/>
      <c r="XL28" s="82"/>
      <c r="XM28" s="82"/>
      <c r="XN28" s="82"/>
      <c r="XO28" s="82"/>
      <c r="XP28" s="82"/>
      <c r="XQ28" s="82"/>
      <c r="XR28" s="82"/>
      <c r="XS28" s="82"/>
      <c r="XT28" s="82"/>
      <c r="XU28" s="82"/>
      <c r="XV28" s="82"/>
      <c r="XW28" s="82"/>
      <c r="XX28" s="82"/>
      <c r="XY28" s="82"/>
      <c r="XZ28" s="82"/>
      <c r="YA28" s="82"/>
      <c r="YB28" s="82"/>
      <c r="YC28" s="82"/>
      <c r="YD28" s="82"/>
      <c r="YE28" s="82"/>
      <c r="YF28" s="82"/>
      <c r="YG28" s="82"/>
      <c r="YH28" s="82"/>
      <c r="YI28" s="82"/>
      <c r="YJ28" s="82"/>
      <c r="YK28" s="82"/>
      <c r="YL28" s="82"/>
      <c r="YM28" s="82"/>
      <c r="YN28" s="82"/>
      <c r="YO28" s="82"/>
      <c r="YP28" s="82"/>
      <c r="YQ28" s="82"/>
      <c r="YR28" s="82"/>
      <c r="YS28" s="82"/>
      <c r="YT28" s="82"/>
      <c r="YU28" s="82"/>
      <c r="YV28" s="82"/>
      <c r="YW28" s="82"/>
      <c r="YX28" s="82"/>
      <c r="YY28" s="82"/>
      <c r="YZ28" s="82"/>
      <c r="ZA28" s="82"/>
      <c r="ZB28" s="82"/>
      <c r="ZC28" s="82"/>
      <c r="ZD28" s="82"/>
      <c r="ZE28" s="82"/>
      <c r="ZF28" s="82"/>
      <c r="ZG28" s="82"/>
      <c r="ZH28" s="82"/>
      <c r="ZI28" s="82"/>
      <c r="ZJ28" s="82"/>
      <c r="ZK28" s="82"/>
      <c r="ZL28" s="82"/>
      <c r="ZM28" s="82"/>
      <c r="ZN28" s="82"/>
      <c r="ZO28" s="82"/>
      <c r="ZP28" s="82"/>
      <c r="ZQ28" s="82"/>
      <c r="ZR28" s="82"/>
      <c r="ZS28" s="82"/>
      <c r="ZT28" s="82"/>
      <c r="ZU28" s="82"/>
      <c r="ZV28" s="82"/>
      <c r="ZW28" s="82"/>
      <c r="ZX28" s="82"/>
      <c r="ZY28" s="82"/>
      <c r="ZZ28" s="82"/>
      <c r="AAA28" s="82"/>
      <c r="AAB28" s="82"/>
      <c r="AAC28" s="82"/>
      <c r="AAD28" s="82"/>
      <c r="AAE28" s="82"/>
      <c r="AAF28" s="82"/>
      <c r="AAG28" s="82"/>
      <c r="AAH28" s="82"/>
      <c r="AAI28" s="82"/>
      <c r="AAJ28" s="82"/>
      <c r="AAK28" s="82"/>
      <c r="AAL28" s="82"/>
      <c r="AAM28" s="82"/>
      <c r="AAN28" s="82"/>
      <c r="AAO28" s="82"/>
      <c r="AAP28" s="82"/>
      <c r="AAQ28" s="82"/>
      <c r="AAR28" s="82"/>
      <c r="AAS28" s="82"/>
      <c r="AAT28" s="82"/>
      <c r="AAU28" s="82"/>
      <c r="AAV28" s="82"/>
      <c r="AAW28" s="82"/>
      <c r="AAX28" s="82"/>
      <c r="AAY28" s="82"/>
      <c r="AAZ28" s="82"/>
      <c r="ABA28" s="82"/>
      <c r="ABB28" s="82"/>
      <c r="ABC28" s="82"/>
      <c r="ABD28" s="82"/>
      <c r="ABE28" s="82"/>
      <c r="ABF28" s="82"/>
      <c r="ABG28" s="82"/>
      <c r="ABH28" s="82"/>
      <c r="ABI28" s="82"/>
      <c r="ABJ28" s="82"/>
      <c r="ABK28" s="82"/>
      <c r="ABL28" s="82"/>
      <c r="ABM28" s="82"/>
      <c r="ABN28" s="82"/>
      <c r="ABO28" s="82"/>
      <c r="ABP28" s="82"/>
      <c r="ABQ28" s="82"/>
      <c r="ABR28" s="82"/>
      <c r="ABS28" s="82"/>
      <c r="ABT28" s="82"/>
      <c r="ABU28" s="82"/>
      <c r="ABV28" s="82"/>
      <c r="ABW28" s="82"/>
      <c r="ABX28" s="82"/>
      <c r="ABY28" s="82"/>
      <c r="ABZ28" s="82"/>
      <c r="ACA28" s="82"/>
      <c r="ACB28" s="82"/>
      <c r="ACC28" s="82"/>
      <c r="ACD28" s="82"/>
      <c r="ACE28" s="82"/>
      <c r="ACF28" s="82"/>
      <c r="ACG28" s="82"/>
      <c r="ACH28" s="82"/>
      <c r="ACI28" s="82"/>
      <c r="ACJ28" s="82"/>
      <c r="ACK28" s="82"/>
      <c r="ACL28" s="82"/>
      <c r="ACM28" s="82"/>
      <c r="ACN28" s="82"/>
      <c r="ACO28" s="82"/>
      <c r="ACP28" s="82"/>
      <c r="ACQ28" s="82"/>
      <c r="ACR28" s="82"/>
      <c r="ACS28" s="82"/>
      <c r="ACT28" s="82"/>
      <c r="ACU28" s="82"/>
      <c r="ACV28" s="82"/>
      <c r="ACW28" s="82"/>
      <c r="ACX28" s="82"/>
      <c r="ACY28" s="82"/>
      <c r="ACZ28" s="82"/>
      <c r="ADA28" s="82"/>
      <c r="ADB28" s="82"/>
      <c r="ADC28" s="82"/>
      <c r="ADD28" s="82"/>
      <c r="ADE28" s="82"/>
      <c r="ADF28" s="82"/>
      <c r="ADG28" s="82"/>
      <c r="ADH28" s="82"/>
      <c r="ADI28" s="82"/>
      <c r="ADJ28" s="82"/>
      <c r="ADK28" s="82"/>
      <c r="ADL28" s="82"/>
      <c r="ADM28" s="82"/>
      <c r="ADN28" s="82"/>
      <c r="ADO28" s="82"/>
      <c r="ADP28" s="82"/>
      <c r="ADQ28" s="82"/>
      <c r="ADR28" s="82"/>
      <c r="ADS28" s="82"/>
      <c r="ADT28" s="82"/>
      <c r="ADU28" s="82"/>
      <c r="ADV28" s="82"/>
      <c r="ADW28" s="82"/>
      <c r="ADX28" s="82"/>
      <c r="ADY28" s="82"/>
      <c r="ADZ28" s="82"/>
      <c r="AEA28" s="82"/>
      <c r="AEB28" s="82"/>
      <c r="AEC28" s="82"/>
      <c r="AED28" s="82"/>
      <c r="AEE28" s="82"/>
      <c r="AEF28" s="82"/>
      <c r="AEG28" s="82"/>
      <c r="AEH28" s="82"/>
      <c r="AEI28" s="82"/>
      <c r="AEJ28" s="82"/>
      <c r="AEK28" s="82"/>
      <c r="AEL28" s="82"/>
      <c r="AEM28" s="82"/>
      <c r="AEN28" s="82"/>
      <c r="AEO28" s="82"/>
      <c r="AEP28" s="82"/>
      <c r="AEQ28" s="82"/>
      <c r="AER28" s="82"/>
      <c r="AES28" s="82"/>
      <c r="AET28" s="82"/>
      <c r="AEU28" s="82"/>
      <c r="AEV28" s="82"/>
      <c r="AEW28" s="82"/>
      <c r="AEX28" s="82"/>
      <c r="AEY28" s="82"/>
      <c r="AEZ28" s="82"/>
      <c r="AFA28" s="82"/>
      <c r="AFB28" s="82"/>
      <c r="AFC28" s="82"/>
      <c r="AFD28" s="82"/>
      <c r="AFE28" s="82"/>
      <c r="AFF28" s="82"/>
      <c r="AFG28" s="82"/>
      <c r="AFH28" s="82"/>
      <c r="AFI28" s="82"/>
      <c r="AFJ28" s="82"/>
      <c r="AFK28" s="82"/>
      <c r="AFL28" s="82"/>
      <c r="AFM28" s="82"/>
      <c r="AFN28" s="82"/>
      <c r="AFO28" s="82"/>
      <c r="AFP28" s="82"/>
      <c r="AFQ28" s="82"/>
      <c r="AFR28" s="82"/>
      <c r="AFS28" s="82"/>
      <c r="AFT28" s="82"/>
      <c r="AFU28" s="82"/>
      <c r="AFV28" s="82"/>
      <c r="AFW28" s="82"/>
      <c r="AFX28" s="82"/>
      <c r="AFY28" s="82"/>
      <c r="AFZ28" s="82"/>
      <c r="AGA28" s="82"/>
      <c r="AGB28" s="82"/>
      <c r="AGC28" s="82"/>
      <c r="AGD28" s="82"/>
      <c r="AGE28" s="82"/>
      <c r="AGF28" s="82"/>
      <c r="AGG28" s="82"/>
      <c r="AGH28" s="82"/>
      <c r="AGI28" s="82"/>
      <c r="AGJ28" s="82"/>
      <c r="AGK28" s="82"/>
      <c r="AGL28" s="82"/>
      <c r="AGM28" s="82"/>
      <c r="AGN28" s="82"/>
      <c r="AGO28" s="82"/>
      <c r="AGP28" s="82"/>
      <c r="AGQ28" s="82"/>
      <c r="AGR28" s="82"/>
      <c r="AGS28" s="82"/>
      <c r="AGT28" s="82"/>
      <c r="AGU28" s="82"/>
      <c r="AGV28" s="82"/>
      <c r="AGW28" s="82"/>
      <c r="AGX28" s="82"/>
      <c r="AGY28" s="82"/>
      <c r="AGZ28" s="82"/>
      <c r="AHA28" s="82"/>
      <c r="AHB28" s="82"/>
      <c r="AHC28" s="82"/>
      <c r="AHD28" s="82"/>
      <c r="AHE28" s="82"/>
      <c r="AHF28" s="82"/>
      <c r="AHG28" s="82"/>
      <c r="AHH28" s="82"/>
      <c r="AHI28" s="82"/>
      <c r="AHJ28" s="82"/>
      <c r="AHK28" s="82"/>
      <c r="AHL28" s="82"/>
      <c r="AHM28" s="82"/>
      <c r="AHN28" s="82"/>
      <c r="AHO28" s="82"/>
      <c r="AHP28" s="82"/>
      <c r="AHQ28" s="82"/>
      <c r="AHR28" s="82"/>
      <c r="AHS28" s="82"/>
      <c r="AHT28" s="82"/>
      <c r="AHU28" s="82"/>
      <c r="AHV28" s="82"/>
      <c r="AHW28" s="82"/>
      <c r="AHX28" s="82"/>
      <c r="AHY28" s="82"/>
      <c r="AHZ28" s="82"/>
      <c r="AIA28" s="82"/>
      <c r="AIB28" s="82"/>
      <c r="AIC28" s="82"/>
      <c r="AID28" s="82"/>
      <c r="AIE28" s="82"/>
      <c r="AIF28" s="82"/>
      <c r="AIG28" s="82"/>
      <c r="AIH28" s="82"/>
      <c r="AII28" s="82"/>
      <c r="AIJ28" s="82"/>
      <c r="AIK28" s="82"/>
      <c r="AIL28" s="82"/>
      <c r="AIM28" s="82"/>
      <c r="AIN28" s="82"/>
      <c r="AIO28" s="82"/>
      <c r="AIP28" s="82"/>
      <c r="AIQ28" s="82"/>
      <c r="AIR28" s="82"/>
      <c r="AIS28" s="82"/>
      <c r="AIT28" s="82"/>
      <c r="AIU28" s="82"/>
      <c r="AIV28" s="82"/>
      <c r="AIW28" s="82"/>
      <c r="AIX28" s="82"/>
      <c r="AIY28" s="82"/>
      <c r="AIZ28" s="82"/>
      <c r="AJA28" s="82"/>
      <c r="AJB28" s="82"/>
      <c r="AJC28" s="82"/>
      <c r="AJD28" s="82"/>
      <c r="AJE28" s="82"/>
      <c r="AJF28" s="82"/>
      <c r="AJG28" s="82"/>
      <c r="AJH28" s="82"/>
      <c r="AJI28" s="82"/>
      <c r="AJJ28" s="82"/>
      <c r="AJK28" s="82"/>
      <c r="AJL28" s="82"/>
      <c r="AJM28" s="82"/>
      <c r="AJN28" s="82"/>
      <c r="AJO28" s="82"/>
      <c r="AJP28" s="82"/>
      <c r="AJQ28" s="82"/>
      <c r="AJR28" s="82"/>
      <c r="AJS28" s="82"/>
      <c r="AJT28" s="82"/>
      <c r="AJU28" s="82"/>
      <c r="AJV28" s="82"/>
      <c r="AJW28" s="82"/>
      <c r="AJX28" s="82"/>
      <c r="AJY28" s="82"/>
      <c r="AJZ28" s="82"/>
      <c r="AKA28" s="82"/>
      <c r="AKB28" s="82"/>
      <c r="AKC28" s="82"/>
      <c r="AKD28" s="82"/>
      <c r="AKE28" s="82"/>
      <c r="AKF28" s="82"/>
      <c r="AKG28" s="82"/>
      <c r="AKH28" s="82"/>
      <c r="AKI28" s="82"/>
      <c r="AKJ28" s="82"/>
      <c r="AKK28" s="82"/>
      <c r="AKL28" s="82"/>
      <c r="AKM28" s="82"/>
      <c r="AKN28" s="82"/>
      <c r="AKO28" s="82"/>
      <c r="AKP28" s="82"/>
      <c r="AKQ28" s="82"/>
      <c r="AKR28" s="82"/>
      <c r="AKS28" s="82"/>
      <c r="AKT28" s="82"/>
      <c r="AKU28" s="82"/>
      <c r="AKV28" s="82"/>
      <c r="AKW28" s="82"/>
      <c r="AKX28" s="82"/>
      <c r="AKY28" s="82"/>
      <c r="AKZ28" s="82"/>
      <c r="ALA28" s="82"/>
      <c r="ALB28" s="82"/>
      <c r="ALC28" s="82"/>
      <c r="ALD28" s="82"/>
      <c r="ALE28" s="82"/>
      <c r="ALF28" s="82"/>
      <c r="ALG28" s="82"/>
      <c r="ALH28" s="82"/>
      <c r="ALI28" s="82"/>
      <c r="ALJ28" s="82"/>
      <c r="ALK28" s="82"/>
      <c r="ALL28" s="82"/>
      <c r="ALM28" s="82"/>
      <c r="ALN28" s="82"/>
      <c r="ALO28" s="82"/>
      <c r="ALP28" s="82"/>
      <c r="ALQ28" s="82"/>
      <c r="ALR28" s="82"/>
      <c r="ALS28" s="82"/>
      <c r="ALT28" s="82"/>
      <c r="ALU28" s="82"/>
      <c r="ALV28" s="82"/>
      <c r="ALW28" s="82"/>
      <c r="ALX28" s="82"/>
      <c r="ALY28" s="82"/>
      <c r="ALZ28" s="82"/>
      <c r="AMA28" s="82"/>
      <c r="AMB28" s="82"/>
      <c r="AMC28" s="82"/>
      <c r="AMD28" s="82"/>
      <c r="AME28" s="82"/>
      <c r="AMF28" s="82"/>
      <c r="AMG28" s="82"/>
      <c r="AMH28" s="82"/>
      <c r="AMI28" s="82"/>
      <c r="AMJ28" s="82"/>
    </row>
    <row r="29" spans="1:1024" s="83" customFormat="1" ht="25.2" hidden="1" customHeight="1">
      <c r="A29" s="78" t="s">
        <v>41</v>
      </c>
      <c r="B29" s="79"/>
      <c r="C29" s="79" t="s">
        <v>31</v>
      </c>
      <c r="D29" s="79" t="s">
        <v>40</v>
      </c>
      <c r="E29" s="79" t="s">
        <v>38</v>
      </c>
      <c r="F29" s="127">
        <v>0</v>
      </c>
      <c r="G29" s="131">
        <v>0</v>
      </c>
      <c r="H29" s="131">
        <f>G29+G29*0.05</f>
        <v>0</v>
      </c>
      <c r="I29" s="116"/>
      <c r="J29" s="81"/>
      <c r="K29" s="82"/>
      <c r="L29" s="82"/>
      <c r="M29" s="82"/>
      <c r="N29" s="82"/>
      <c r="O29" s="82"/>
      <c r="P29" s="82"/>
      <c r="Q29" s="82"/>
      <c r="R29" s="82"/>
      <c r="S29" s="82"/>
      <c r="T29" s="82"/>
      <c r="U29" s="82"/>
      <c r="V29" s="82"/>
      <c r="W29" s="82"/>
      <c r="X29" s="82"/>
      <c r="Y29" s="82"/>
      <c r="Z29" s="82"/>
      <c r="AA29" s="82"/>
      <c r="AB29" s="82"/>
      <c r="AC29" s="82"/>
      <c r="AD29" s="82"/>
      <c r="AE29" s="82"/>
      <c r="AF29" s="82"/>
      <c r="AG29" s="82"/>
      <c r="AH29" s="82"/>
      <c r="AI29" s="82"/>
      <c r="AJ29" s="82"/>
      <c r="AK29" s="82"/>
      <c r="AL29" s="82"/>
      <c r="AM29" s="82"/>
      <c r="AN29" s="82"/>
      <c r="AO29" s="82"/>
      <c r="AP29" s="82"/>
      <c r="AQ29" s="82"/>
      <c r="AR29" s="82"/>
      <c r="AS29" s="82"/>
      <c r="AT29" s="82"/>
      <c r="AU29" s="82"/>
      <c r="AV29" s="82"/>
      <c r="AW29" s="82"/>
      <c r="AX29" s="82"/>
      <c r="AY29" s="82"/>
      <c r="AZ29" s="82"/>
      <c r="BA29" s="82"/>
      <c r="BB29" s="82"/>
      <c r="BC29" s="82"/>
      <c r="BD29" s="82"/>
      <c r="BE29" s="82"/>
      <c r="BF29" s="82"/>
      <c r="BG29" s="82"/>
      <c r="BH29" s="82"/>
      <c r="BI29" s="82"/>
      <c r="BJ29" s="82"/>
      <c r="BK29" s="82"/>
      <c r="BL29" s="82"/>
      <c r="BM29" s="82"/>
      <c r="BN29" s="82"/>
      <c r="BO29" s="82"/>
      <c r="BP29" s="82"/>
      <c r="BQ29" s="82"/>
      <c r="BR29" s="82"/>
      <c r="BS29" s="82"/>
      <c r="BT29" s="82"/>
      <c r="BU29" s="82"/>
      <c r="BV29" s="82"/>
      <c r="BW29" s="82"/>
      <c r="BX29" s="82"/>
      <c r="BY29" s="82"/>
      <c r="BZ29" s="82"/>
      <c r="CA29" s="82"/>
      <c r="CB29" s="82"/>
      <c r="CC29" s="82"/>
      <c r="CD29" s="82"/>
      <c r="CE29" s="82"/>
      <c r="CF29" s="82"/>
      <c r="CG29" s="82"/>
      <c r="CH29" s="82"/>
      <c r="CI29" s="82"/>
      <c r="CJ29" s="82"/>
      <c r="CK29" s="82"/>
      <c r="CL29" s="82"/>
      <c r="CM29" s="82"/>
      <c r="CN29" s="82"/>
      <c r="CO29" s="82"/>
      <c r="CP29" s="82"/>
      <c r="CQ29" s="82"/>
      <c r="CR29" s="82"/>
      <c r="CS29" s="82"/>
      <c r="CT29" s="82"/>
      <c r="CU29" s="82"/>
      <c r="CV29" s="82"/>
      <c r="CW29" s="82"/>
      <c r="CX29" s="82"/>
      <c r="CY29" s="82"/>
      <c r="CZ29" s="82"/>
      <c r="DA29" s="82"/>
      <c r="DB29" s="82"/>
      <c r="DC29" s="82"/>
      <c r="DD29" s="82"/>
      <c r="DE29" s="82"/>
      <c r="DF29" s="82"/>
      <c r="DG29" s="82"/>
      <c r="DH29" s="82"/>
      <c r="DI29" s="82"/>
      <c r="DJ29" s="82"/>
      <c r="DK29" s="82"/>
      <c r="DL29" s="82"/>
      <c r="DM29" s="82"/>
      <c r="DN29" s="82"/>
      <c r="DO29" s="82"/>
      <c r="DP29" s="82"/>
      <c r="DQ29" s="82"/>
      <c r="DR29" s="82"/>
      <c r="DS29" s="82"/>
      <c r="DT29" s="82"/>
      <c r="DU29" s="82"/>
      <c r="DV29" s="82"/>
      <c r="DW29" s="82"/>
      <c r="DX29" s="82"/>
      <c r="DY29" s="82"/>
      <c r="DZ29" s="82"/>
      <c r="EA29" s="82"/>
      <c r="EB29" s="82"/>
      <c r="EC29" s="82"/>
      <c r="ED29" s="82"/>
      <c r="EE29" s="82"/>
      <c r="EF29" s="82"/>
      <c r="EG29" s="82"/>
      <c r="EH29" s="82"/>
      <c r="EI29" s="82"/>
      <c r="EJ29" s="82"/>
      <c r="EK29" s="82"/>
      <c r="EL29" s="82"/>
      <c r="EM29" s="82"/>
      <c r="EN29" s="82"/>
      <c r="EO29" s="82"/>
      <c r="EP29" s="82"/>
      <c r="EQ29" s="82"/>
      <c r="ER29" s="82"/>
      <c r="ES29" s="82"/>
      <c r="ET29" s="82"/>
      <c r="EU29" s="82"/>
      <c r="EV29" s="82"/>
      <c r="EW29" s="82"/>
      <c r="EX29" s="82"/>
      <c r="EY29" s="82"/>
      <c r="EZ29" s="82"/>
      <c r="FA29" s="82"/>
      <c r="FB29" s="82"/>
      <c r="FC29" s="82"/>
      <c r="FD29" s="82"/>
      <c r="FE29" s="82"/>
      <c r="FF29" s="82"/>
      <c r="FG29" s="82"/>
      <c r="FH29" s="82"/>
      <c r="FI29" s="82"/>
      <c r="FJ29" s="82"/>
      <c r="FK29" s="82"/>
      <c r="FL29" s="82"/>
      <c r="FM29" s="82"/>
      <c r="FN29" s="82"/>
      <c r="FO29" s="82"/>
      <c r="FP29" s="82"/>
      <c r="FQ29" s="82"/>
      <c r="FR29" s="82"/>
      <c r="FS29" s="82"/>
      <c r="FT29" s="82"/>
      <c r="FU29" s="82"/>
      <c r="FV29" s="82"/>
      <c r="FW29" s="82"/>
      <c r="FX29" s="82"/>
      <c r="FY29" s="82"/>
      <c r="FZ29" s="82"/>
      <c r="GA29" s="82"/>
      <c r="GB29" s="82"/>
      <c r="GC29" s="82"/>
      <c r="GD29" s="82"/>
      <c r="GE29" s="82"/>
      <c r="GF29" s="82"/>
      <c r="GG29" s="82"/>
      <c r="GH29" s="82"/>
      <c r="GI29" s="82"/>
      <c r="GJ29" s="82"/>
      <c r="GK29" s="82"/>
      <c r="GL29" s="82"/>
      <c r="GM29" s="82"/>
      <c r="GN29" s="82"/>
      <c r="GO29" s="82"/>
      <c r="GP29" s="82"/>
      <c r="GQ29" s="82"/>
      <c r="GR29" s="82"/>
      <c r="GS29" s="82"/>
      <c r="GT29" s="82"/>
      <c r="GU29" s="82"/>
      <c r="GV29" s="82"/>
      <c r="GW29" s="82"/>
      <c r="GX29" s="82"/>
      <c r="GY29" s="82"/>
      <c r="GZ29" s="82"/>
      <c r="HA29" s="82"/>
      <c r="HB29" s="82"/>
      <c r="HC29" s="82"/>
      <c r="HD29" s="82"/>
      <c r="HE29" s="82"/>
      <c r="HF29" s="82"/>
      <c r="HG29" s="82"/>
      <c r="HH29" s="82"/>
      <c r="HI29" s="82"/>
      <c r="HJ29" s="82"/>
      <c r="HK29" s="82"/>
      <c r="HL29" s="82"/>
      <c r="HM29" s="82"/>
      <c r="HN29" s="82"/>
      <c r="HO29" s="82"/>
      <c r="HP29" s="82"/>
      <c r="HQ29" s="82"/>
      <c r="HR29" s="82"/>
      <c r="HS29" s="82"/>
      <c r="HT29" s="82"/>
      <c r="HU29" s="82"/>
      <c r="HV29" s="82"/>
      <c r="HW29" s="82"/>
      <c r="HX29" s="82"/>
      <c r="HY29" s="82"/>
      <c r="HZ29" s="82"/>
      <c r="IA29" s="82"/>
      <c r="IB29" s="82"/>
      <c r="IC29" s="82"/>
      <c r="ID29" s="82"/>
      <c r="IE29" s="82"/>
      <c r="IF29" s="82"/>
      <c r="IG29" s="82"/>
      <c r="IH29" s="82"/>
      <c r="II29" s="82"/>
      <c r="IJ29" s="82"/>
      <c r="IK29" s="82"/>
      <c r="IL29" s="82"/>
      <c r="IM29" s="82"/>
      <c r="IN29" s="82"/>
      <c r="IO29" s="82"/>
      <c r="IP29" s="82"/>
      <c r="IQ29" s="82"/>
      <c r="IR29" s="82"/>
      <c r="IS29" s="82"/>
      <c r="IT29" s="82"/>
      <c r="IU29" s="82"/>
      <c r="IV29" s="82"/>
      <c r="IW29" s="82"/>
      <c r="IX29" s="82"/>
      <c r="IY29" s="82"/>
      <c r="IZ29" s="82"/>
      <c r="JA29" s="82"/>
      <c r="JB29" s="82"/>
      <c r="JC29" s="82"/>
      <c r="JD29" s="82"/>
      <c r="JE29" s="82"/>
      <c r="JF29" s="82"/>
      <c r="JG29" s="82"/>
      <c r="JH29" s="82"/>
      <c r="JI29" s="82"/>
      <c r="JJ29" s="82"/>
      <c r="JK29" s="82"/>
      <c r="JL29" s="82"/>
      <c r="JM29" s="82"/>
      <c r="JN29" s="82"/>
      <c r="JO29" s="82"/>
      <c r="JP29" s="82"/>
      <c r="JQ29" s="82"/>
      <c r="JR29" s="82"/>
      <c r="JS29" s="82"/>
      <c r="JT29" s="82"/>
      <c r="JU29" s="82"/>
      <c r="JV29" s="82"/>
      <c r="JW29" s="82"/>
      <c r="JX29" s="82"/>
      <c r="JY29" s="82"/>
      <c r="JZ29" s="82"/>
      <c r="KA29" s="82"/>
      <c r="KB29" s="82"/>
      <c r="KC29" s="82"/>
      <c r="KD29" s="82"/>
      <c r="KE29" s="82"/>
      <c r="KF29" s="82"/>
      <c r="KG29" s="82"/>
      <c r="KH29" s="82"/>
      <c r="KI29" s="82"/>
      <c r="KJ29" s="82"/>
      <c r="KK29" s="82"/>
      <c r="KL29" s="82"/>
      <c r="KM29" s="82"/>
      <c r="KN29" s="82"/>
      <c r="KO29" s="82"/>
      <c r="KP29" s="82"/>
      <c r="KQ29" s="82"/>
      <c r="KR29" s="82"/>
      <c r="KS29" s="82"/>
      <c r="KT29" s="82"/>
      <c r="KU29" s="82"/>
      <c r="KV29" s="82"/>
      <c r="KW29" s="82"/>
      <c r="KX29" s="82"/>
      <c r="KY29" s="82"/>
      <c r="KZ29" s="82"/>
      <c r="LA29" s="82"/>
      <c r="LB29" s="82"/>
      <c r="LC29" s="82"/>
      <c r="LD29" s="82"/>
      <c r="LE29" s="82"/>
      <c r="LF29" s="82"/>
      <c r="LG29" s="82"/>
      <c r="LH29" s="82"/>
      <c r="LI29" s="82"/>
      <c r="LJ29" s="82"/>
      <c r="LK29" s="82"/>
      <c r="LL29" s="82"/>
      <c r="LM29" s="82"/>
      <c r="LN29" s="82"/>
      <c r="LO29" s="82"/>
      <c r="LP29" s="82"/>
      <c r="LQ29" s="82"/>
      <c r="LR29" s="82"/>
      <c r="LS29" s="82"/>
      <c r="LT29" s="82"/>
      <c r="LU29" s="82"/>
      <c r="LV29" s="82"/>
      <c r="LW29" s="82"/>
      <c r="LX29" s="82"/>
      <c r="LY29" s="82"/>
      <c r="LZ29" s="82"/>
      <c r="MA29" s="82"/>
      <c r="MB29" s="82"/>
      <c r="MC29" s="82"/>
      <c r="MD29" s="82"/>
      <c r="ME29" s="82"/>
      <c r="MF29" s="82"/>
      <c r="MG29" s="82"/>
      <c r="MH29" s="82"/>
      <c r="MI29" s="82"/>
      <c r="MJ29" s="82"/>
      <c r="MK29" s="82"/>
      <c r="ML29" s="82"/>
      <c r="MM29" s="82"/>
      <c r="MN29" s="82"/>
      <c r="MO29" s="82"/>
      <c r="MP29" s="82"/>
      <c r="MQ29" s="82"/>
      <c r="MR29" s="82"/>
      <c r="MS29" s="82"/>
      <c r="MT29" s="82"/>
      <c r="MU29" s="82"/>
      <c r="MV29" s="82"/>
      <c r="MW29" s="82"/>
      <c r="MX29" s="82"/>
      <c r="MY29" s="82"/>
      <c r="MZ29" s="82"/>
      <c r="NA29" s="82"/>
      <c r="NB29" s="82"/>
      <c r="NC29" s="82"/>
      <c r="ND29" s="82"/>
      <c r="NE29" s="82"/>
      <c r="NF29" s="82"/>
      <c r="NG29" s="82"/>
      <c r="NH29" s="82"/>
      <c r="NI29" s="82"/>
      <c r="NJ29" s="82"/>
      <c r="NK29" s="82"/>
      <c r="NL29" s="82"/>
      <c r="NM29" s="82"/>
      <c r="NN29" s="82"/>
      <c r="NO29" s="82"/>
      <c r="NP29" s="82"/>
      <c r="NQ29" s="82"/>
      <c r="NR29" s="82"/>
      <c r="NS29" s="82"/>
      <c r="NT29" s="82"/>
      <c r="NU29" s="82"/>
      <c r="NV29" s="82"/>
      <c r="NW29" s="82"/>
      <c r="NX29" s="82"/>
      <c r="NY29" s="82"/>
      <c r="NZ29" s="82"/>
      <c r="OA29" s="82"/>
      <c r="OB29" s="82"/>
      <c r="OC29" s="82"/>
      <c r="OD29" s="82"/>
      <c r="OE29" s="82"/>
      <c r="OF29" s="82"/>
      <c r="OG29" s="82"/>
      <c r="OH29" s="82"/>
      <c r="OI29" s="82"/>
      <c r="OJ29" s="82"/>
      <c r="OK29" s="82"/>
      <c r="OL29" s="82"/>
      <c r="OM29" s="82"/>
      <c r="ON29" s="82"/>
      <c r="OO29" s="82"/>
      <c r="OP29" s="82"/>
      <c r="OQ29" s="82"/>
      <c r="OR29" s="82"/>
      <c r="OS29" s="82"/>
      <c r="OT29" s="82"/>
      <c r="OU29" s="82"/>
      <c r="OV29" s="82"/>
      <c r="OW29" s="82"/>
      <c r="OX29" s="82"/>
      <c r="OY29" s="82"/>
      <c r="OZ29" s="82"/>
      <c r="PA29" s="82"/>
      <c r="PB29" s="82"/>
      <c r="PC29" s="82"/>
      <c r="PD29" s="82"/>
      <c r="PE29" s="82"/>
      <c r="PF29" s="82"/>
      <c r="PG29" s="82"/>
      <c r="PH29" s="82"/>
      <c r="PI29" s="82"/>
      <c r="PJ29" s="82"/>
      <c r="PK29" s="82"/>
      <c r="PL29" s="82"/>
      <c r="PM29" s="82"/>
      <c r="PN29" s="82"/>
      <c r="PO29" s="82"/>
      <c r="PP29" s="82"/>
      <c r="PQ29" s="82"/>
      <c r="PR29" s="82"/>
      <c r="PS29" s="82"/>
      <c r="PT29" s="82"/>
      <c r="PU29" s="82"/>
      <c r="PV29" s="82"/>
      <c r="PW29" s="82"/>
      <c r="PX29" s="82"/>
      <c r="PY29" s="82"/>
      <c r="PZ29" s="82"/>
      <c r="QA29" s="82"/>
      <c r="QB29" s="82"/>
      <c r="QC29" s="82"/>
      <c r="QD29" s="82"/>
      <c r="QE29" s="82"/>
      <c r="QF29" s="82"/>
      <c r="QG29" s="82"/>
      <c r="QH29" s="82"/>
      <c r="QI29" s="82"/>
      <c r="QJ29" s="82"/>
      <c r="QK29" s="82"/>
      <c r="QL29" s="82"/>
      <c r="QM29" s="82"/>
      <c r="QN29" s="82"/>
      <c r="QO29" s="82"/>
      <c r="QP29" s="82"/>
      <c r="QQ29" s="82"/>
      <c r="QR29" s="82"/>
      <c r="QS29" s="82"/>
      <c r="QT29" s="82"/>
      <c r="QU29" s="82"/>
      <c r="QV29" s="82"/>
      <c r="QW29" s="82"/>
      <c r="QX29" s="82"/>
      <c r="QY29" s="82"/>
      <c r="QZ29" s="82"/>
      <c r="RA29" s="82"/>
      <c r="RB29" s="82"/>
      <c r="RC29" s="82"/>
      <c r="RD29" s="82"/>
      <c r="RE29" s="82"/>
      <c r="RF29" s="82"/>
      <c r="RG29" s="82"/>
      <c r="RH29" s="82"/>
      <c r="RI29" s="82"/>
      <c r="RJ29" s="82"/>
      <c r="RK29" s="82"/>
      <c r="RL29" s="82"/>
      <c r="RM29" s="82"/>
      <c r="RN29" s="82"/>
      <c r="RO29" s="82"/>
      <c r="RP29" s="82"/>
      <c r="RQ29" s="82"/>
      <c r="RR29" s="82"/>
      <c r="RS29" s="82"/>
      <c r="RT29" s="82"/>
      <c r="RU29" s="82"/>
      <c r="RV29" s="82"/>
      <c r="RW29" s="82"/>
      <c r="RX29" s="82"/>
      <c r="RY29" s="82"/>
      <c r="RZ29" s="82"/>
      <c r="SA29" s="82"/>
      <c r="SB29" s="82"/>
      <c r="SC29" s="82"/>
      <c r="SD29" s="82"/>
      <c r="SE29" s="82"/>
      <c r="SF29" s="82"/>
      <c r="SG29" s="82"/>
      <c r="SH29" s="82"/>
      <c r="SI29" s="82"/>
      <c r="SJ29" s="82"/>
      <c r="SK29" s="82"/>
      <c r="SL29" s="82"/>
      <c r="SM29" s="82"/>
      <c r="SN29" s="82"/>
      <c r="SO29" s="82"/>
      <c r="SP29" s="82"/>
      <c r="SQ29" s="82"/>
      <c r="SR29" s="82"/>
      <c r="SS29" s="82"/>
      <c r="ST29" s="82"/>
      <c r="SU29" s="82"/>
      <c r="SV29" s="82"/>
      <c r="SW29" s="82"/>
      <c r="SX29" s="82"/>
      <c r="SY29" s="82"/>
      <c r="SZ29" s="82"/>
      <c r="TA29" s="82"/>
      <c r="TB29" s="82"/>
      <c r="TC29" s="82"/>
      <c r="TD29" s="82"/>
      <c r="TE29" s="82"/>
      <c r="TF29" s="82"/>
      <c r="TG29" s="82"/>
      <c r="TH29" s="82"/>
      <c r="TI29" s="82"/>
      <c r="TJ29" s="82"/>
      <c r="TK29" s="82"/>
      <c r="TL29" s="82"/>
      <c r="TM29" s="82"/>
      <c r="TN29" s="82"/>
      <c r="TO29" s="82"/>
      <c r="TP29" s="82"/>
      <c r="TQ29" s="82"/>
      <c r="TR29" s="82"/>
      <c r="TS29" s="82"/>
      <c r="TT29" s="82"/>
      <c r="TU29" s="82"/>
      <c r="TV29" s="82"/>
      <c r="TW29" s="82"/>
      <c r="TX29" s="82"/>
      <c r="TY29" s="82"/>
      <c r="TZ29" s="82"/>
      <c r="UA29" s="82"/>
      <c r="UB29" s="82"/>
      <c r="UC29" s="82"/>
      <c r="UD29" s="82"/>
      <c r="UE29" s="82"/>
      <c r="UF29" s="82"/>
      <c r="UG29" s="82"/>
      <c r="UH29" s="82"/>
      <c r="UI29" s="82"/>
      <c r="UJ29" s="82"/>
      <c r="UK29" s="82"/>
      <c r="UL29" s="82"/>
      <c r="UM29" s="82"/>
      <c r="UN29" s="82"/>
      <c r="UO29" s="82"/>
      <c r="UP29" s="82"/>
      <c r="UQ29" s="82"/>
      <c r="UR29" s="82"/>
      <c r="US29" s="82"/>
      <c r="UT29" s="82"/>
      <c r="UU29" s="82"/>
      <c r="UV29" s="82"/>
      <c r="UW29" s="82"/>
      <c r="UX29" s="82"/>
      <c r="UY29" s="82"/>
      <c r="UZ29" s="82"/>
      <c r="VA29" s="82"/>
      <c r="VB29" s="82"/>
      <c r="VC29" s="82"/>
      <c r="VD29" s="82"/>
      <c r="VE29" s="82"/>
      <c r="VF29" s="82"/>
      <c r="VG29" s="82"/>
      <c r="VH29" s="82"/>
      <c r="VI29" s="82"/>
      <c r="VJ29" s="82"/>
      <c r="VK29" s="82"/>
      <c r="VL29" s="82"/>
      <c r="VM29" s="82"/>
      <c r="VN29" s="82"/>
      <c r="VO29" s="82"/>
      <c r="VP29" s="82"/>
      <c r="VQ29" s="82"/>
      <c r="VR29" s="82"/>
      <c r="VS29" s="82"/>
      <c r="VT29" s="82"/>
      <c r="VU29" s="82"/>
      <c r="VV29" s="82"/>
      <c r="VW29" s="82"/>
      <c r="VX29" s="82"/>
      <c r="VY29" s="82"/>
      <c r="VZ29" s="82"/>
      <c r="WA29" s="82"/>
      <c r="WB29" s="82"/>
      <c r="WC29" s="82"/>
      <c r="WD29" s="82"/>
      <c r="WE29" s="82"/>
      <c r="WF29" s="82"/>
      <c r="WG29" s="82"/>
      <c r="WH29" s="82"/>
      <c r="WI29" s="82"/>
      <c r="WJ29" s="82"/>
      <c r="WK29" s="82"/>
      <c r="WL29" s="82"/>
      <c r="WM29" s="82"/>
      <c r="WN29" s="82"/>
      <c r="WO29" s="82"/>
      <c r="WP29" s="82"/>
      <c r="WQ29" s="82"/>
      <c r="WR29" s="82"/>
      <c r="WS29" s="82"/>
      <c r="WT29" s="82"/>
      <c r="WU29" s="82"/>
      <c r="WV29" s="82"/>
      <c r="WW29" s="82"/>
      <c r="WX29" s="82"/>
      <c r="WY29" s="82"/>
      <c r="WZ29" s="82"/>
      <c r="XA29" s="82"/>
      <c r="XB29" s="82"/>
      <c r="XC29" s="82"/>
      <c r="XD29" s="82"/>
      <c r="XE29" s="82"/>
      <c r="XF29" s="82"/>
      <c r="XG29" s="82"/>
      <c r="XH29" s="82"/>
      <c r="XI29" s="82"/>
      <c r="XJ29" s="82"/>
      <c r="XK29" s="82"/>
      <c r="XL29" s="82"/>
      <c r="XM29" s="82"/>
      <c r="XN29" s="82"/>
      <c r="XO29" s="82"/>
      <c r="XP29" s="82"/>
      <c r="XQ29" s="82"/>
      <c r="XR29" s="82"/>
      <c r="XS29" s="82"/>
      <c r="XT29" s="82"/>
      <c r="XU29" s="82"/>
      <c r="XV29" s="82"/>
      <c r="XW29" s="82"/>
      <c r="XX29" s="82"/>
      <c r="XY29" s="82"/>
      <c r="XZ29" s="82"/>
      <c r="YA29" s="82"/>
      <c r="YB29" s="82"/>
      <c r="YC29" s="82"/>
      <c r="YD29" s="82"/>
      <c r="YE29" s="82"/>
      <c r="YF29" s="82"/>
      <c r="YG29" s="82"/>
      <c r="YH29" s="82"/>
      <c r="YI29" s="82"/>
      <c r="YJ29" s="82"/>
      <c r="YK29" s="82"/>
      <c r="YL29" s="82"/>
      <c r="YM29" s="82"/>
      <c r="YN29" s="82"/>
      <c r="YO29" s="82"/>
      <c r="YP29" s="82"/>
      <c r="YQ29" s="82"/>
      <c r="YR29" s="82"/>
      <c r="YS29" s="82"/>
      <c r="YT29" s="82"/>
      <c r="YU29" s="82"/>
      <c r="YV29" s="82"/>
      <c r="YW29" s="82"/>
      <c r="YX29" s="82"/>
      <c r="YY29" s="82"/>
      <c r="YZ29" s="82"/>
      <c r="ZA29" s="82"/>
      <c r="ZB29" s="82"/>
      <c r="ZC29" s="82"/>
      <c r="ZD29" s="82"/>
      <c r="ZE29" s="82"/>
      <c r="ZF29" s="82"/>
      <c r="ZG29" s="82"/>
      <c r="ZH29" s="82"/>
      <c r="ZI29" s="82"/>
      <c r="ZJ29" s="82"/>
      <c r="ZK29" s="82"/>
      <c r="ZL29" s="82"/>
      <c r="ZM29" s="82"/>
      <c r="ZN29" s="82"/>
      <c r="ZO29" s="82"/>
      <c r="ZP29" s="82"/>
      <c r="ZQ29" s="82"/>
      <c r="ZR29" s="82"/>
      <c r="ZS29" s="82"/>
      <c r="ZT29" s="82"/>
      <c r="ZU29" s="82"/>
      <c r="ZV29" s="82"/>
      <c r="ZW29" s="82"/>
      <c r="ZX29" s="82"/>
      <c r="ZY29" s="82"/>
      <c r="ZZ29" s="82"/>
      <c r="AAA29" s="82"/>
      <c r="AAB29" s="82"/>
      <c r="AAC29" s="82"/>
      <c r="AAD29" s="82"/>
      <c r="AAE29" s="82"/>
      <c r="AAF29" s="82"/>
      <c r="AAG29" s="82"/>
      <c r="AAH29" s="82"/>
      <c r="AAI29" s="82"/>
      <c r="AAJ29" s="82"/>
      <c r="AAK29" s="82"/>
      <c r="AAL29" s="82"/>
      <c r="AAM29" s="82"/>
      <c r="AAN29" s="82"/>
      <c r="AAO29" s="82"/>
      <c r="AAP29" s="82"/>
      <c r="AAQ29" s="82"/>
      <c r="AAR29" s="82"/>
      <c r="AAS29" s="82"/>
      <c r="AAT29" s="82"/>
      <c r="AAU29" s="82"/>
      <c r="AAV29" s="82"/>
      <c r="AAW29" s="82"/>
      <c r="AAX29" s="82"/>
      <c r="AAY29" s="82"/>
      <c r="AAZ29" s="82"/>
      <c r="ABA29" s="82"/>
      <c r="ABB29" s="82"/>
      <c r="ABC29" s="82"/>
      <c r="ABD29" s="82"/>
      <c r="ABE29" s="82"/>
      <c r="ABF29" s="82"/>
      <c r="ABG29" s="82"/>
      <c r="ABH29" s="82"/>
      <c r="ABI29" s="82"/>
      <c r="ABJ29" s="82"/>
      <c r="ABK29" s="82"/>
      <c r="ABL29" s="82"/>
      <c r="ABM29" s="82"/>
      <c r="ABN29" s="82"/>
      <c r="ABO29" s="82"/>
      <c r="ABP29" s="82"/>
      <c r="ABQ29" s="82"/>
      <c r="ABR29" s="82"/>
      <c r="ABS29" s="82"/>
      <c r="ABT29" s="82"/>
      <c r="ABU29" s="82"/>
      <c r="ABV29" s="82"/>
      <c r="ABW29" s="82"/>
      <c r="ABX29" s="82"/>
      <c r="ABY29" s="82"/>
      <c r="ABZ29" s="82"/>
      <c r="ACA29" s="82"/>
      <c r="ACB29" s="82"/>
      <c r="ACC29" s="82"/>
      <c r="ACD29" s="82"/>
      <c r="ACE29" s="82"/>
      <c r="ACF29" s="82"/>
      <c r="ACG29" s="82"/>
      <c r="ACH29" s="82"/>
      <c r="ACI29" s="82"/>
      <c r="ACJ29" s="82"/>
      <c r="ACK29" s="82"/>
      <c r="ACL29" s="82"/>
      <c r="ACM29" s="82"/>
      <c r="ACN29" s="82"/>
      <c r="ACO29" s="82"/>
      <c r="ACP29" s="82"/>
      <c r="ACQ29" s="82"/>
      <c r="ACR29" s="82"/>
      <c r="ACS29" s="82"/>
      <c r="ACT29" s="82"/>
      <c r="ACU29" s="82"/>
      <c r="ACV29" s="82"/>
      <c r="ACW29" s="82"/>
      <c r="ACX29" s="82"/>
      <c r="ACY29" s="82"/>
      <c r="ACZ29" s="82"/>
      <c r="ADA29" s="82"/>
      <c r="ADB29" s="82"/>
      <c r="ADC29" s="82"/>
      <c r="ADD29" s="82"/>
      <c r="ADE29" s="82"/>
      <c r="ADF29" s="82"/>
      <c r="ADG29" s="82"/>
      <c r="ADH29" s="82"/>
      <c r="ADI29" s="82"/>
      <c r="ADJ29" s="82"/>
      <c r="ADK29" s="82"/>
      <c r="ADL29" s="82"/>
      <c r="ADM29" s="82"/>
      <c r="ADN29" s="82"/>
      <c r="ADO29" s="82"/>
      <c r="ADP29" s="82"/>
      <c r="ADQ29" s="82"/>
      <c r="ADR29" s="82"/>
      <c r="ADS29" s="82"/>
      <c r="ADT29" s="82"/>
      <c r="ADU29" s="82"/>
      <c r="ADV29" s="82"/>
      <c r="ADW29" s="82"/>
      <c r="ADX29" s="82"/>
      <c r="ADY29" s="82"/>
      <c r="ADZ29" s="82"/>
      <c r="AEA29" s="82"/>
      <c r="AEB29" s="82"/>
      <c r="AEC29" s="82"/>
      <c r="AED29" s="82"/>
      <c r="AEE29" s="82"/>
      <c r="AEF29" s="82"/>
      <c r="AEG29" s="82"/>
      <c r="AEH29" s="82"/>
      <c r="AEI29" s="82"/>
      <c r="AEJ29" s="82"/>
      <c r="AEK29" s="82"/>
      <c r="AEL29" s="82"/>
      <c r="AEM29" s="82"/>
      <c r="AEN29" s="82"/>
      <c r="AEO29" s="82"/>
      <c r="AEP29" s="82"/>
      <c r="AEQ29" s="82"/>
      <c r="AER29" s="82"/>
      <c r="AES29" s="82"/>
      <c r="AET29" s="82"/>
      <c r="AEU29" s="82"/>
      <c r="AEV29" s="82"/>
      <c r="AEW29" s="82"/>
      <c r="AEX29" s="82"/>
      <c r="AEY29" s="82"/>
      <c r="AEZ29" s="82"/>
      <c r="AFA29" s="82"/>
      <c r="AFB29" s="82"/>
      <c r="AFC29" s="82"/>
      <c r="AFD29" s="82"/>
      <c r="AFE29" s="82"/>
      <c r="AFF29" s="82"/>
      <c r="AFG29" s="82"/>
      <c r="AFH29" s="82"/>
      <c r="AFI29" s="82"/>
      <c r="AFJ29" s="82"/>
      <c r="AFK29" s="82"/>
      <c r="AFL29" s="82"/>
      <c r="AFM29" s="82"/>
      <c r="AFN29" s="82"/>
      <c r="AFO29" s="82"/>
      <c r="AFP29" s="82"/>
      <c r="AFQ29" s="82"/>
      <c r="AFR29" s="82"/>
      <c r="AFS29" s="82"/>
      <c r="AFT29" s="82"/>
      <c r="AFU29" s="82"/>
      <c r="AFV29" s="82"/>
      <c r="AFW29" s="82"/>
      <c r="AFX29" s="82"/>
      <c r="AFY29" s="82"/>
      <c r="AFZ29" s="82"/>
      <c r="AGA29" s="82"/>
      <c r="AGB29" s="82"/>
      <c r="AGC29" s="82"/>
      <c r="AGD29" s="82"/>
      <c r="AGE29" s="82"/>
      <c r="AGF29" s="82"/>
      <c r="AGG29" s="82"/>
      <c r="AGH29" s="82"/>
      <c r="AGI29" s="82"/>
      <c r="AGJ29" s="82"/>
      <c r="AGK29" s="82"/>
      <c r="AGL29" s="82"/>
      <c r="AGM29" s="82"/>
      <c r="AGN29" s="82"/>
      <c r="AGO29" s="82"/>
      <c r="AGP29" s="82"/>
      <c r="AGQ29" s="82"/>
      <c r="AGR29" s="82"/>
      <c r="AGS29" s="82"/>
      <c r="AGT29" s="82"/>
      <c r="AGU29" s="82"/>
      <c r="AGV29" s="82"/>
      <c r="AGW29" s="82"/>
      <c r="AGX29" s="82"/>
      <c r="AGY29" s="82"/>
      <c r="AGZ29" s="82"/>
      <c r="AHA29" s="82"/>
      <c r="AHB29" s="82"/>
      <c r="AHC29" s="82"/>
      <c r="AHD29" s="82"/>
      <c r="AHE29" s="82"/>
      <c r="AHF29" s="82"/>
      <c r="AHG29" s="82"/>
      <c r="AHH29" s="82"/>
      <c r="AHI29" s="82"/>
      <c r="AHJ29" s="82"/>
      <c r="AHK29" s="82"/>
      <c r="AHL29" s="82"/>
      <c r="AHM29" s="82"/>
      <c r="AHN29" s="82"/>
      <c r="AHO29" s="82"/>
      <c r="AHP29" s="82"/>
      <c r="AHQ29" s="82"/>
      <c r="AHR29" s="82"/>
      <c r="AHS29" s="82"/>
      <c r="AHT29" s="82"/>
      <c r="AHU29" s="82"/>
      <c r="AHV29" s="82"/>
      <c r="AHW29" s="82"/>
      <c r="AHX29" s="82"/>
      <c r="AHY29" s="82"/>
      <c r="AHZ29" s="82"/>
      <c r="AIA29" s="82"/>
      <c r="AIB29" s="82"/>
      <c r="AIC29" s="82"/>
      <c r="AID29" s="82"/>
      <c r="AIE29" s="82"/>
      <c r="AIF29" s="82"/>
      <c r="AIG29" s="82"/>
      <c r="AIH29" s="82"/>
      <c r="AII29" s="82"/>
      <c r="AIJ29" s="82"/>
      <c r="AIK29" s="82"/>
      <c r="AIL29" s="82"/>
      <c r="AIM29" s="82"/>
      <c r="AIN29" s="82"/>
      <c r="AIO29" s="82"/>
      <c r="AIP29" s="82"/>
      <c r="AIQ29" s="82"/>
      <c r="AIR29" s="82"/>
      <c r="AIS29" s="82"/>
      <c r="AIT29" s="82"/>
      <c r="AIU29" s="82"/>
      <c r="AIV29" s="82"/>
      <c r="AIW29" s="82"/>
      <c r="AIX29" s="82"/>
      <c r="AIY29" s="82"/>
      <c r="AIZ29" s="82"/>
      <c r="AJA29" s="82"/>
      <c r="AJB29" s="82"/>
      <c r="AJC29" s="82"/>
      <c r="AJD29" s="82"/>
      <c r="AJE29" s="82"/>
      <c r="AJF29" s="82"/>
      <c r="AJG29" s="82"/>
      <c r="AJH29" s="82"/>
      <c r="AJI29" s="82"/>
      <c r="AJJ29" s="82"/>
      <c r="AJK29" s="82"/>
      <c r="AJL29" s="82"/>
      <c r="AJM29" s="82"/>
      <c r="AJN29" s="82"/>
      <c r="AJO29" s="82"/>
      <c r="AJP29" s="82"/>
      <c r="AJQ29" s="82"/>
      <c r="AJR29" s="82"/>
      <c r="AJS29" s="82"/>
      <c r="AJT29" s="82"/>
      <c r="AJU29" s="82"/>
      <c r="AJV29" s="82"/>
      <c r="AJW29" s="82"/>
      <c r="AJX29" s="82"/>
      <c r="AJY29" s="82"/>
      <c r="AJZ29" s="82"/>
      <c r="AKA29" s="82"/>
      <c r="AKB29" s="82"/>
      <c r="AKC29" s="82"/>
      <c r="AKD29" s="82"/>
      <c r="AKE29" s="82"/>
      <c r="AKF29" s="82"/>
      <c r="AKG29" s="82"/>
      <c r="AKH29" s="82"/>
      <c r="AKI29" s="82"/>
      <c r="AKJ29" s="82"/>
      <c r="AKK29" s="82"/>
      <c r="AKL29" s="82"/>
      <c r="AKM29" s="82"/>
      <c r="AKN29" s="82"/>
      <c r="AKO29" s="82"/>
      <c r="AKP29" s="82"/>
      <c r="AKQ29" s="82"/>
      <c r="AKR29" s="82"/>
      <c r="AKS29" s="82"/>
      <c r="AKT29" s="82"/>
      <c r="AKU29" s="82"/>
      <c r="AKV29" s="82"/>
      <c r="AKW29" s="82"/>
      <c r="AKX29" s="82"/>
      <c r="AKY29" s="82"/>
      <c r="AKZ29" s="82"/>
      <c r="ALA29" s="82"/>
      <c r="ALB29" s="82"/>
      <c r="ALC29" s="82"/>
      <c r="ALD29" s="82"/>
      <c r="ALE29" s="82"/>
      <c r="ALF29" s="82"/>
      <c r="ALG29" s="82"/>
      <c r="ALH29" s="82"/>
      <c r="ALI29" s="82"/>
      <c r="ALJ29" s="82"/>
      <c r="ALK29" s="82"/>
      <c r="ALL29" s="82"/>
      <c r="ALM29" s="82"/>
      <c r="ALN29" s="82"/>
      <c r="ALO29" s="82"/>
      <c r="ALP29" s="82"/>
      <c r="ALQ29" s="82"/>
      <c r="ALR29" s="82"/>
      <c r="ALS29" s="82"/>
      <c r="ALT29" s="82"/>
      <c r="ALU29" s="82"/>
      <c r="ALV29" s="82"/>
      <c r="ALW29" s="82"/>
      <c r="ALX29" s="82"/>
      <c r="ALY29" s="82"/>
      <c r="ALZ29" s="82"/>
      <c r="AMA29" s="82"/>
      <c r="AMB29" s="82"/>
      <c r="AMC29" s="82"/>
      <c r="AMD29" s="82"/>
      <c r="AME29" s="82"/>
      <c r="AMF29" s="82"/>
      <c r="AMG29" s="82"/>
      <c r="AMH29" s="82"/>
      <c r="AMI29" s="82"/>
      <c r="AMJ29" s="82"/>
    </row>
    <row r="30" spans="1:1024" s="88" customFormat="1" ht="30" customHeight="1">
      <c r="A30" s="87" t="s">
        <v>42</v>
      </c>
      <c r="B30" s="80"/>
      <c r="C30" s="80" t="s">
        <v>31</v>
      </c>
      <c r="D30" s="80" t="s">
        <v>23</v>
      </c>
      <c r="E30" s="80"/>
      <c r="F30" s="129">
        <f>F31</f>
        <v>6450.8</v>
      </c>
      <c r="G30" s="129">
        <f>G31</f>
        <v>5052.8</v>
      </c>
      <c r="H30" s="129">
        <f>H31</f>
        <v>5070.8</v>
      </c>
      <c r="I30" s="114"/>
    </row>
    <row r="31" spans="1:1024" s="88" customFormat="1">
      <c r="A31" s="87" t="s">
        <v>24</v>
      </c>
      <c r="B31" s="80"/>
      <c r="C31" s="80" t="s">
        <v>31</v>
      </c>
      <c r="D31" s="80" t="s">
        <v>25</v>
      </c>
      <c r="E31" s="80"/>
      <c r="F31" s="129">
        <f>F32+F34</f>
        <v>6450.8</v>
      </c>
      <c r="G31" s="129">
        <f>G32+G35+G37</f>
        <v>5052.8</v>
      </c>
      <c r="H31" s="129">
        <f>H32+H35+H37</f>
        <v>5070.8</v>
      </c>
      <c r="I31" s="114"/>
    </row>
    <row r="32" spans="1:1024" s="83" customFormat="1" ht="26.4">
      <c r="A32" s="78" t="s">
        <v>26</v>
      </c>
      <c r="B32" s="79"/>
      <c r="C32" s="79" t="s">
        <v>31</v>
      </c>
      <c r="D32" s="79" t="s">
        <v>27</v>
      </c>
      <c r="E32" s="79"/>
      <c r="F32" s="127">
        <f>F33</f>
        <v>5670.1</v>
      </c>
      <c r="G32" s="127">
        <v>5052.8</v>
      </c>
      <c r="H32" s="127">
        <v>5070.8</v>
      </c>
      <c r="I32" s="116"/>
      <c r="J32" s="81"/>
      <c r="K32" s="82"/>
      <c r="L32" s="82"/>
      <c r="M32" s="82"/>
      <c r="N32" s="82"/>
      <c r="O32" s="82"/>
      <c r="P32" s="82"/>
      <c r="Q32" s="82"/>
      <c r="R32" s="82"/>
      <c r="S32" s="82"/>
      <c r="T32" s="82"/>
      <c r="U32" s="82"/>
      <c r="V32" s="82"/>
      <c r="W32" s="82"/>
      <c r="X32" s="82"/>
      <c r="Y32" s="82"/>
      <c r="Z32" s="82"/>
      <c r="AA32" s="82"/>
      <c r="AB32" s="82"/>
      <c r="AC32" s="82"/>
      <c r="AD32" s="82"/>
      <c r="AE32" s="82"/>
      <c r="AF32" s="82"/>
      <c r="AG32" s="82"/>
      <c r="AH32" s="82"/>
      <c r="AI32" s="82"/>
      <c r="AJ32" s="82"/>
      <c r="AK32" s="82"/>
      <c r="AL32" s="82"/>
      <c r="AM32" s="82"/>
      <c r="AN32" s="82"/>
      <c r="AO32" s="82"/>
      <c r="AP32" s="82"/>
      <c r="AQ32" s="82"/>
      <c r="AR32" s="82"/>
      <c r="AS32" s="82"/>
      <c r="AT32" s="82"/>
      <c r="AU32" s="82"/>
      <c r="AV32" s="82"/>
      <c r="AW32" s="82"/>
      <c r="AX32" s="82"/>
      <c r="AY32" s="82"/>
      <c r="AZ32" s="82"/>
      <c r="BA32" s="82"/>
      <c r="BB32" s="82"/>
      <c r="BC32" s="82"/>
      <c r="BD32" s="82"/>
      <c r="BE32" s="82"/>
      <c r="BF32" s="82"/>
      <c r="BG32" s="82"/>
      <c r="BH32" s="82"/>
      <c r="BI32" s="82"/>
      <c r="BJ32" s="82"/>
      <c r="BK32" s="82"/>
      <c r="BL32" s="82"/>
      <c r="BM32" s="82"/>
      <c r="BN32" s="82"/>
      <c r="BO32" s="82"/>
      <c r="BP32" s="82"/>
      <c r="BQ32" s="82"/>
      <c r="BR32" s="82"/>
      <c r="BS32" s="82"/>
      <c r="BT32" s="82"/>
      <c r="BU32" s="82"/>
      <c r="BV32" s="82"/>
      <c r="BW32" s="82"/>
      <c r="BX32" s="82"/>
      <c r="BY32" s="82"/>
      <c r="BZ32" s="82"/>
      <c r="CA32" s="82"/>
      <c r="CB32" s="82"/>
      <c r="CC32" s="82"/>
      <c r="CD32" s="82"/>
      <c r="CE32" s="82"/>
      <c r="CF32" s="82"/>
      <c r="CG32" s="82"/>
      <c r="CH32" s="82"/>
      <c r="CI32" s="82"/>
      <c r="CJ32" s="82"/>
      <c r="CK32" s="82"/>
      <c r="CL32" s="82"/>
      <c r="CM32" s="82"/>
      <c r="CN32" s="82"/>
      <c r="CO32" s="82"/>
      <c r="CP32" s="82"/>
      <c r="CQ32" s="82"/>
      <c r="CR32" s="82"/>
      <c r="CS32" s="82"/>
      <c r="CT32" s="82"/>
      <c r="CU32" s="82"/>
      <c r="CV32" s="82"/>
      <c r="CW32" s="82"/>
      <c r="CX32" s="82"/>
      <c r="CY32" s="82"/>
      <c r="CZ32" s="82"/>
      <c r="DA32" s="82"/>
      <c r="DB32" s="82"/>
      <c r="DC32" s="82"/>
      <c r="DD32" s="82"/>
      <c r="DE32" s="82"/>
      <c r="DF32" s="82"/>
      <c r="DG32" s="82"/>
      <c r="DH32" s="82"/>
      <c r="DI32" s="82"/>
      <c r="DJ32" s="82"/>
      <c r="DK32" s="82"/>
      <c r="DL32" s="82"/>
      <c r="DM32" s="82"/>
      <c r="DN32" s="82"/>
      <c r="DO32" s="82"/>
      <c r="DP32" s="82"/>
      <c r="DQ32" s="82"/>
      <c r="DR32" s="82"/>
      <c r="DS32" s="82"/>
      <c r="DT32" s="82"/>
      <c r="DU32" s="82"/>
      <c r="DV32" s="82"/>
      <c r="DW32" s="82"/>
      <c r="DX32" s="82"/>
      <c r="DY32" s="82"/>
      <c r="DZ32" s="82"/>
      <c r="EA32" s="82"/>
      <c r="EB32" s="82"/>
      <c r="EC32" s="82"/>
      <c r="ED32" s="82"/>
      <c r="EE32" s="82"/>
      <c r="EF32" s="82"/>
      <c r="EG32" s="82"/>
      <c r="EH32" s="82"/>
      <c r="EI32" s="82"/>
      <c r="EJ32" s="82"/>
      <c r="EK32" s="82"/>
      <c r="EL32" s="82"/>
      <c r="EM32" s="82"/>
      <c r="EN32" s="82"/>
      <c r="EO32" s="82"/>
      <c r="EP32" s="82"/>
      <c r="EQ32" s="82"/>
      <c r="ER32" s="82"/>
      <c r="ES32" s="82"/>
      <c r="ET32" s="82"/>
      <c r="EU32" s="82"/>
      <c r="EV32" s="82"/>
      <c r="EW32" s="82"/>
      <c r="EX32" s="82"/>
      <c r="EY32" s="82"/>
      <c r="EZ32" s="82"/>
      <c r="FA32" s="82"/>
      <c r="FB32" s="82"/>
      <c r="FC32" s="82"/>
      <c r="FD32" s="82"/>
      <c r="FE32" s="82"/>
      <c r="FF32" s="82"/>
      <c r="FG32" s="82"/>
      <c r="FH32" s="82"/>
      <c r="FI32" s="82"/>
      <c r="FJ32" s="82"/>
      <c r="FK32" s="82"/>
      <c r="FL32" s="82"/>
      <c r="FM32" s="82"/>
      <c r="FN32" s="82"/>
      <c r="FO32" s="82"/>
      <c r="FP32" s="82"/>
      <c r="FQ32" s="82"/>
      <c r="FR32" s="82"/>
      <c r="FS32" s="82"/>
      <c r="FT32" s="82"/>
      <c r="FU32" s="82"/>
      <c r="FV32" s="82"/>
      <c r="FW32" s="82"/>
      <c r="FX32" s="82"/>
      <c r="FY32" s="82"/>
      <c r="FZ32" s="82"/>
      <c r="GA32" s="82"/>
      <c r="GB32" s="82"/>
      <c r="GC32" s="82"/>
      <c r="GD32" s="82"/>
      <c r="GE32" s="82"/>
      <c r="GF32" s="82"/>
      <c r="GG32" s="82"/>
      <c r="GH32" s="82"/>
      <c r="GI32" s="82"/>
      <c r="GJ32" s="82"/>
      <c r="GK32" s="82"/>
      <c r="GL32" s="82"/>
      <c r="GM32" s="82"/>
      <c r="GN32" s="82"/>
      <c r="GO32" s="82"/>
      <c r="GP32" s="82"/>
      <c r="GQ32" s="82"/>
      <c r="GR32" s="82"/>
      <c r="GS32" s="82"/>
      <c r="GT32" s="82"/>
      <c r="GU32" s="82"/>
      <c r="GV32" s="82"/>
      <c r="GW32" s="82"/>
      <c r="GX32" s="82"/>
      <c r="GY32" s="82"/>
      <c r="GZ32" s="82"/>
      <c r="HA32" s="82"/>
      <c r="HB32" s="82"/>
      <c r="HC32" s="82"/>
      <c r="HD32" s="82"/>
      <c r="HE32" s="82"/>
      <c r="HF32" s="82"/>
      <c r="HG32" s="82"/>
      <c r="HH32" s="82"/>
      <c r="HI32" s="82"/>
      <c r="HJ32" s="82"/>
      <c r="HK32" s="82"/>
      <c r="HL32" s="82"/>
      <c r="HM32" s="82"/>
      <c r="HN32" s="82"/>
      <c r="HO32" s="82"/>
      <c r="HP32" s="82"/>
      <c r="HQ32" s="82"/>
      <c r="HR32" s="82"/>
      <c r="HS32" s="82"/>
      <c r="HT32" s="82"/>
      <c r="HU32" s="82"/>
      <c r="HV32" s="82"/>
      <c r="HW32" s="82"/>
      <c r="HX32" s="82"/>
      <c r="HY32" s="82"/>
      <c r="HZ32" s="82"/>
      <c r="IA32" s="82"/>
      <c r="IB32" s="82"/>
      <c r="IC32" s="82"/>
      <c r="ID32" s="82"/>
      <c r="IE32" s="82"/>
      <c r="IF32" s="82"/>
      <c r="IG32" s="82"/>
      <c r="IH32" s="82"/>
      <c r="II32" s="82"/>
      <c r="IJ32" s="82"/>
      <c r="IK32" s="82"/>
      <c r="IL32" s="82"/>
      <c r="IM32" s="82"/>
      <c r="IN32" s="82"/>
      <c r="IO32" s="82"/>
      <c r="IP32" s="82"/>
      <c r="IQ32" s="82"/>
      <c r="IR32" s="82"/>
      <c r="IS32" s="82"/>
      <c r="IT32" s="82"/>
      <c r="IU32" s="82"/>
      <c r="IV32" s="82"/>
      <c r="IW32" s="82"/>
      <c r="IX32" s="82"/>
      <c r="IY32" s="82"/>
      <c r="IZ32" s="82"/>
      <c r="JA32" s="82"/>
      <c r="JB32" s="82"/>
      <c r="JC32" s="82"/>
      <c r="JD32" s="82"/>
      <c r="JE32" s="82"/>
      <c r="JF32" s="82"/>
      <c r="JG32" s="82"/>
      <c r="JH32" s="82"/>
      <c r="JI32" s="82"/>
      <c r="JJ32" s="82"/>
      <c r="JK32" s="82"/>
      <c r="JL32" s="82"/>
      <c r="JM32" s="82"/>
      <c r="JN32" s="82"/>
      <c r="JO32" s="82"/>
      <c r="JP32" s="82"/>
      <c r="JQ32" s="82"/>
      <c r="JR32" s="82"/>
      <c r="JS32" s="82"/>
      <c r="JT32" s="82"/>
      <c r="JU32" s="82"/>
      <c r="JV32" s="82"/>
      <c r="JW32" s="82"/>
      <c r="JX32" s="82"/>
      <c r="JY32" s="82"/>
      <c r="JZ32" s="82"/>
      <c r="KA32" s="82"/>
      <c r="KB32" s="82"/>
      <c r="KC32" s="82"/>
      <c r="KD32" s="82"/>
      <c r="KE32" s="82"/>
      <c r="KF32" s="82"/>
      <c r="KG32" s="82"/>
      <c r="KH32" s="82"/>
      <c r="KI32" s="82"/>
      <c r="KJ32" s="82"/>
      <c r="KK32" s="82"/>
      <c r="KL32" s="82"/>
      <c r="KM32" s="82"/>
      <c r="KN32" s="82"/>
      <c r="KO32" s="82"/>
      <c r="KP32" s="82"/>
      <c r="KQ32" s="82"/>
      <c r="KR32" s="82"/>
      <c r="KS32" s="82"/>
      <c r="KT32" s="82"/>
      <c r="KU32" s="82"/>
      <c r="KV32" s="82"/>
      <c r="KW32" s="82"/>
      <c r="KX32" s="82"/>
      <c r="KY32" s="82"/>
      <c r="KZ32" s="82"/>
      <c r="LA32" s="82"/>
      <c r="LB32" s="82"/>
      <c r="LC32" s="82"/>
      <c r="LD32" s="82"/>
      <c r="LE32" s="82"/>
      <c r="LF32" s="82"/>
      <c r="LG32" s="82"/>
      <c r="LH32" s="82"/>
      <c r="LI32" s="82"/>
      <c r="LJ32" s="82"/>
      <c r="LK32" s="82"/>
      <c r="LL32" s="82"/>
      <c r="LM32" s="82"/>
      <c r="LN32" s="82"/>
      <c r="LO32" s="82"/>
      <c r="LP32" s="82"/>
      <c r="LQ32" s="82"/>
      <c r="LR32" s="82"/>
      <c r="LS32" s="82"/>
      <c r="LT32" s="82"/>
      <c r="LU32" s="82"/>
      <c r="LV32" s="82"/>
      <c r="LW32" s="82"/>
      <c r="LX32" s="82"/>
      <c r="LY32" s="82"/>
      <c r="LZ32" s="82"/>
      <c r="MA32" s="82"/>
      <c r="MB32" s="82"/>
      <c r="MC32" s="82"/>
      <c r="MD32" s="82"/>
      <c r="ME32" s="82"/>
      <c r="MF32" s="82"/>
      <c r="MG32" s="82"/>
      <c r="MH32" s="82"/>
      <c r="MI32" s="82"/>
      <c r="MJ32" s="82"/>
      <c r="MK32" s="82"/>
      <c r="ML32" s="82"/>
      <c r="MM32" s="82"/>
      <c r="MN32" s="82"/>
      <c r="MO32" s="82"/>
      <c r="MP32" s="82"/>
      <c r="MQ32" s="82"/>
      <c r="MR32" s="82"/>
      <c r="MS32" s="82"/>
      <c r="MT32" s="82"/>
      <c r="MU32" s="82"/>
      <c r="MV32" s="82"/>
      <c r="MW32" s="82"/>
      <c r="MX32" s="82"/>
      <c r="MY32" s="82"/>
      <c r="MZ32" s="82"/>
      <c r="NA32" s="82"/>
      <c r="NB32" s="82"/>
      <c r="NC32" s="82"/>
      <c r="ND32" s="82"/>
      <c r="NE32" s="82"/>
      <c r="NF32" s="82"/>
      <c r="NG32" s="82"/>
      <c r="NH32" s="82"/>
      <c r="NI32" s="82"/>
      <c r="NJ32" s="82"/>
      <c r="NK32" s="82"/>
      <c r="NL32" s="82"/>
      <c r="NM32" s="82"/>
      <c r="NN32" s="82"/>
      <c r="NO32" s="82"/>
      <c r="NP32" s="82"/>
      <c r="NQ32" s="82"/>
      <c r="NR32" s="82"/>
      <c r="NS32" s="82"/>
      <c r="NT32" s="82"/>
      <c r="NU32" s="82"/>
      <c r="NV32" s="82"/>
      <c r="NW32" s="82"/>
      <c r="NX32" s="82"/>
      <c r="NY32" s="82"/>
      <c r="NZ32" s="82"/>
      <c r="OA32" s="82"/>
      <c r="OB32" s="82"/>
      <c r="OC32" s="82"/>
      <c r="OD32" s="82"/>
      <c r="OE32" s="82"/>
      <c r="OF32" s="82"/>
      <c r="OG32" s="82"/>
      <c r="OH32" s="82"/>
      <c r="OI32" s="82"/>
      <c r="OJ32" s="82"/>
      <c r="OK32" s="82"/>
      <c r="OL32" s="82"/>
      <c r="OM32" s="82"/>
      <c r="ON32" s="82"/>
      <c r="OO32" s="82"/>
      <c r="OP32" s="82"/>
      <c r="OQ32" s="82"/>
      <c r="OR32" s="82"/>
      <c r="OS32" s="82"/>
      <c r="OT32" s="82"/>
      <c r="OU32" s="82"/>
      <c r="OV32" s="82"/>
      <c r="OW32" s="82"/>
      <c r="OX32" s="82"/>
      <c r="OY32" s="82"/>
      <c r="OZ32" s="82"/>
      <c r="PA32" s="82"/>
      <c r="PB32" s="82"/>
      <c r="PC32" s="82"/>
      <c r="PD32" s="82"/>
      <c r="PE32" s="82"/>
      <c r="PF32" s="82"/>
      <c r="PG32" s="82"/>
      <c r="PH32" s="82"/>
      <c r="PI32" s="82"/>
      <c r="PJ32" s="82"/>
      <c r="PK32" s="82"/>
      <c r="PL32" s="82"/>
      <c r="PM32" s="82"/>
      <c r="PN32" s="82"/>
      <c r="PO32" s="82"/>
      <c r="PP32" s="82"/>
      <c r="PQ32" s="82"/>
      <c r="PR32" s="82"/>
      <c r="PS32" s="82"/>
      <c r="PT32" s="82"/>
      <c r="PU32" s="82"/>
      <c r="PV32" s="82"/>
      <c r="PW32" s="82"/>
      <c r="PX32" s="82"/>
      <c r="PY32" s="82"/>
      <c r="PZ32" s="82"/>
      <c r="QA32" s="82"/>
      <c r="QB32" s="82"/>
      <c r="QC32" s="82"/>
      <c r="QD32" s="82"/>
      <c r="QE32" s="82"/>
      <c r="QF32" s="82"/>
      <c r="QG32" s="82"/>
      <c r="QH32" s="82"/>
      <c r="QI32" s="82"/>
      <c r="QJ32" s="82"/>
      <c r="QK32" s="82"/>
      <c r="QL32" s="82"/>
      <c r="QM32" s="82"/>
      <c r="QN32" s="82"/>
      <c r="QO32" s="82"/>
      <c r="QP32" s="82"/>
      <c r="QQ32" s="82"/>
      <c r="QR32" s="82"/>
      <c r="QS32" s="82"/>
      <c r="QT32" s="82"/>
      <c r="QU32" s="82"/>
      <c r="QV32" s="82"/>
      <c r="QW32" s="82"/>
      <c r="QX32" s="82"/>
      <c r="QY32" s="82"/>
      <c r="QZ32" s="82"/>
      <c r="RA32" s="82"/>
      <c r="RB32" s="82"/>
      <c r="RC32" s="82"/>
      <c r="RD32" s="82"/>
      <c r="RE32" s="82"/>
      <c r="RF32" s="82"/>
      <c r="RG32" s="82"/>
      <c r="RH32" s="82"/>
      <c r="RI32" s="82"/>
      <c r="RJ32" s="82"/>
      <c r="RK32" s="82"/>
      <c r="RL32" s="82"/>
      <c r="RM32" s="82"/>
      <c r="RN32" s="82"/>
      <c r="RO32" s="82"/>
      <c r="RP32" s="82"/>
      <c r="RQ32" s="82"/>
      <c r="RR32" s="82"/>
      <c r="RS32" s="82"/>
      <c r="RT32" s="82"/>
      <c r="RU32" s="82"/>
      <c r="RV32" s="82"/>
      <c r="RW32" s="82"/>
      <c r="RX32" s="82"/>
      <c r="RY32" s="82"/>
      <c r="RZ32" s="82"/>
      <c r="SA32" s="82"/>
      <c r="SB32" s="82"/>
      <c r="SC32" s="82"/>
      <c r="SD32" s="82"/>
      <c r="SE32" s="82"/>
      <c r="SF32" s="82"/>
      <c r="SG32" s="82"/>
      <c r="SH32" s="82"/>
      <c r="SI32" s="82"/>
      <c r="SJ32" s="82"/>
      <c r="SK32" s="82"/>
      <c r="SL32" s="82"/>
      <c r="SM32" s="82"/>
      <c r="SN32" s="82"/>
      <c r="SO32" s="82"/>
      <c r="SP32" s="82"/>
      <c r="SQ32" s="82"/>
      <c r="SR32" s="82"/>
      <c r="SS32" s="82"/>
      <c r="ST32" s="82"/>
      <c r="SU32" s="82"/>
      <c r="SV32" s="82"/>
      <c r="SW32" s="82"/>
      <c r="SX32" s="82"/>
      <c r="SY32" s="82"/>
      <c r="SZ32" s="82"/>
      <c r="TA32" s="82"/>
      <c r="TB32" s="82"/>
      <c r="TC32" s="82"/>
      <c r="TD32" s="82"/>
      <c r="TE32" s="82"/>
      <c r="TF32" s="82"/>
      <c r="TG32" s="82"/>
      <c r="TH32" s="82"/>
      <c r="TI32" s="82"/>
      <c r="TJ32" s="82"/>
      <c r="TK32" s="82"/>
      <c r="TL32" s="82"/>
      <c r="TM32" s="82"/>
      <c r="TN32" s="82"/>
      <c r="TO32" s="82"/>
      <c r="TP32" s="82"/>
      <c r="TQ32" s="82"/>
      <c r="TR32" s="82"/>
      <c r="TS32" s="82"/>
      <c r="TT32" s="82"/>
      <c r="TU32" s="82"/>
      <c r="TV32" s="82"/>
      <c r="TW32" s="82"/>
      <c r="TX32" s="82"/>
      <c r="TY32" s="82"/>
      <c r="TZ32" s="82"/>
      <c r="UA32" s="82"/>
      <c r="UB32" s="82"/>
      <c r="UC32" s="82"/>
      <c r="UD32" s="82"/>
      <c r="UE32" s="82"/>
      <c r="UF32" s="82"/>
      <c r="UG32" s="82"/>
      <c r="UH32" s="82"/>
      <c r="UI32" s="82"/>
      <c r="UJ32" s="82"/>
      <c r="UK32" s="82"/>
      <c r="UL32" s="82"/>
      <c r="UM32" s="82"/>
      <c r="UN32" s="82"/>
      <c r="UO32" s="82"/>
      <c r="UP32" s="82"/>
      <c r="UQ32" s="82"/>
      <c r="UR32" s="82"/>
      <c r="US32" s="82"/>
      <c r="UT32" s="82"/>
      <c r="UU32" s="82"/>
      <c r="UV32" s="82"/>
      <c r="UW32" s="82"/>
      <c r="UX32" s="82"/>
      <c r="UY32" s="82"/>
      <c r="UZ32" s="82"/>
      <c r="VA32" s="82"/>
      <c r="VB32" s="82"/>
      <c r="VC32" s="82"/>
      <c r="VD32" s="82"/>
      <c r="VE32" s="82"/>
      <c r="VF32" s="82"/>
      <c r="VG32" s="82"/>
      <c r="VH32" s="82"/>
      <c r="VI32" s="82"/>
      <c r="VJ32" s="82"/>
      <c r="VK32" s="82"/>
      <c r="VL32" s="82"/>
      <c r="VM32" s="82"/>
      <c r="VN32" s="82"/>
      <c r="VO32" s="82"/>
      <c r="VP32" s="82"/>
      <c r="VQ32" s="82"/>
      <c r="VR32" s="82"/>
      <c r="VS32" s="82"/>
      <c r="VT32" s="82"/>
      <c r="VU32" s="82"/>
      <c r="VV32" s="82"/>
      <c r="VW32" s="82"/>
      <c r="VX32" s="82"/>
      <c r="VY32" s="82"/>
      <c r="VZ32" s="82"/>
      <c r="WA32" s="82"/>
      <c r="WB32" s="82"/>
      <c r="WC32" s="82"/>
      <c r="WD32" s="82"/>
      <c r="WE32" s="82"/>
      <c r="WF32" s="82"/>
      <c r="WG32" s="82"/>
      <c r="WH32" s="82"/>
      <c r="WI32" s="82"/>
      <c r="WJ32" s="82"/>
      <c r="WK32" s="82"/>
      <c r="WL32" s="82"/>
      <c r="WM32" s="82"/>
      <c r="WN32" s="82"/>
      <c r="WO32" s="82"/>
      <c r="WP32" s="82"/>
      <c r="WQ32" s="82"/>
      <c r="WR32" s="82"/>
      <c r="WS32" s="82"/>
      <c r="WT32" s="82"/>
      <c r="WU32" s="82"/>
      <c r="WV32" s="82"/>
      <c r="WW32" s="82"/>
      <c r="WX32" s="82"/>
      <c r="WY32" s="82"/>
      <c r="WZ32" s="82"/>
      <c r="XA32" s="82"/>
      <c r="XB32" s="82"/>
      <c r="XC32" s="82"/>
      <c r="XD32" s="82"/>
      <c r="XE32" s="82"/>
      <c r="XF32" s="82"/>
      <c r="XG32" s="82"/>
      <c r="XH32" s="82"/>
      <c r="XI32" s="82"/>
      <c r="XJ32" s="82"/>
      <c r="XK32" s="82"/>
      <c r="XL32" s="82"/>
      <c r="XM32" s="82"/>
      <c r="XN32" s="82"/>
      <c r="XO32" s="82"/>
      <c r="XP32" s="82"/>
      <c r="XQ32" s="82"/>
      <c r="XR32" s="82"/>
      <c r="XS32" s="82"/>
      <c r="XT32" s="82"/>
      <c r="XU32" s="82"/>
      <c r="XV32" s="82"/>
      <c r="XW32" s="82"/>
      <c r="XX32" s="82"/>
      <c r="XY32" s="82"/>
      <c r="XZ32" s="82"/>
      <c r="YA32" s="82"/>
      <c r="YB32" s="82"/>
      <c r="YC32" s="82"/>
      <c r="YD32" s="82"/>
      <c r="YE32" s="82"/>
      <c r="YF32" s="82"/>
      <c r="YG32" s="82"/>
      <c r="YH32" s="82"/>
      <c r="YI32" s="82"/>
      <c r="YJ32" s="82"/>
      <c r="YK32" s="82"/>
      <c r="YL32" s="82"/>
      <c r="YM32" s="82"/>
      <c r="YN32" s="82"/>
      <c r="YO32" s="82"/>
      <c r="YP32" s="82"/>
      <c r="YQ32" s="82"/>
      <c r="YR32" s="82"/>
      <c r="YS32" s="82"/>
      <c r="YT32" s="82"/>
      <c r="YU32" s="82"/>
      <c r="YV32" s="82"/>
      <c r="YW32" s="82"/>
      <c r="YX32" s="82"/>
      <c r="YY32" s="82"/>
      <c r="YZ32" s="82"/>
      <c r="ZA32" s="82"/>
      <c r="ZB32" s="82"/>
      <c r="ZC32" s="82"/>
      <c r="ZD32" s="82"/>
      <c r="ZE32" s="82"/>
      <c r="ZF32" s="82"/>
      <c r="ZG32" s="82"/>
      <c r="ZH32" s="82"/>
      <c r="ZI32" s="82"/>
      <c r="ZJ32" s="82"/>
      <c r="ZK32" s="82"/>
      <c r="ZL32" s="82"/>
      <c r="ZM32" s="82"/>
      <c r="ZN32" s="82"/>
      <c r="ZO32" s="82"/>
      <c r="ZP32" s="82"/>
      <c r="ZQ32" s="82"/>
      <c r="ZR32" s="82"/>
      <c r="ZS32" s="82"/>
      <c r="ZT32" s="82"/>
      <c r="ZU32" s="82"/>
      <c r="ZV32" s="82"/>
      <c r="ZW32" s="82"/>
      <c r="ZX32" s="82"/>
      <c r="ZY32" s="82"/>
      <c r="ZZ32" s="82"/>
      <c r="AAA32" s="82"/>
      <c r="AAB32" s="82"/>
      <c r="AAC32" s="82"/>
      <c r="AAD32" s="82"/>
      <c r="AAE32" s="82"/>
      <c r="AAF32" s="82"/>
      <c r="AAG32" s="82"/>
      <c r="AAH32" s="82"/>
      <c r="AAI32" s="82"/>
      <c r="AAJ32" s="82"/>
      <c r="AAK32" s="82"/>
      <c r="AAL32" s="82"/>
      <c r="AAM32" s="82"/>
      <c r="AAN32" s="82"/>
      <c r="AAO32" s="82"/>
      <c r="AAP32" s="82"/>
      <c r="AAQ32" s="82"/>
      <c r="AAR32" s="82"/>
      <c r="AAS32" s="82"/>
      <c r="AAT32" s="82"/>
      <c r="AAU32" s="82"/>
      <c r="AAV32" s="82"/>
      <c r="AAW32" s="82"/>
      <c r="AAX32" s="82"/>
      <c r="AAY32" s="82"/>
      <c r="AAZ32" s="82"/>
      <c r="ABA32" s="82"/>
      <c r="ABB32" s="82"/>
      <c r="ABC32" s="82"/>
      <c r="ABD32" s="82"/>
      <c r="ABE32" s="82"/>
      <c r="ABF32" s="82"/>
      <c r="ABG32" s="82"/>
      <c r="ABH32" s="82"/>
      <c r="ABI32" s="82"/>
      <c r="ABJ32" s="82"/>
      <c r="ABK32" s="82"/>
      <c r="ABL32" s="82"/>
      <c r="ABM32" s="82"/>
      <c r="ABN32" s="82"/>
      <c r="ABO32" s="82"/>
      <c r="ABP32" s="82"/>
      <c r="ABQ32" s="82"/>
      <c r="ABR32" s="82"/>
      <c r="ABS32" s="82"/>
      <c r="ABT32" s="82"/>
      <c r="ABU32" s="82"/>
      <c r="ABV32" s="82"/>
      <c r="ABW32" s="82"/>
      <c r="ABX32" s="82"/>
      <c r="ABY32" s="82"/>
      <c r="ABZ32" s="82"/>
      <c r="ACA32" s="82"/>
      <c r="ACB32" s="82"/>
      <c r="ACC32" s="82"/>
      <c r="ACD32" s="82"/>
      <c r="ACE32" s="82"/>
      <c r="ACF32" s="82"/>
      <c r="ACG32" s="82"/>
      <c r="ACH32" s="82"/>
      <c r="ACI32" s="82"/>
      <c r="ACJ32" s="82"/>
      <c r="ACK32" s="82"/>
      <c r="ACL32" s="82"/>
      <c r="ACM32" s="82"/>
      <c r="ACN32" s="82"/>
      <c r="ACO32" s="82"/>
      <c r="ACP32" s="82"/>
      <c r="ACQ32" s="82"/>
      <c r="ACR32" s="82"/>
      <c r="ACS32" s="82"/>
      <c r="ACT32" s="82"/>
      <c r="ACU32" s="82"/>
      <c r="ACV32" s="82"/>
      <c r="ACW32" s="82"/>
      <c r="ACX32" s="82"/>
      <c r="ACY32" s="82"/>
      <c r="ACZ32" s="82"/>
      <c r="ADA32" s="82"/>
      <c r="ADB32" s="82"/>
      <c r="ADC32" s="82"/>
      <c r="ADD32" s="82"/>
      <c r="ADE32" s="82"/>
      <c r="ADF32" s="82"/>
      <c r="ADG32" s="82"/>
      <c r="ADH32" s="82"/>
      <c r="ADI32" s="82"/>
      <c r="ADJ32" s="82"/>
      <c r="ADK32" s="82"/>
      <c r="ADL32" s="82"/>
      <c r="ADM32" s="82"/>
      <c r="ADN32" s="82"/>
      <c r="ADO32" s="82"/>
      <c r="ADP32" s="82"/>
      <c r="ADQ32" s="82"/>
      <c r="ADR32" s="82"/>
      <c r="ADS32" s="82"/>
      <c r="ADT32" s="82"/>
      <c r="ADU32" s="82"/>
      <c r="ADV32" s="82"/>
      <c r="ADW32" s="82"/>
      <c r="ADX32" s="82"/>
      <c r="ADY32" s="82"/>
      <c r="ADZ32" s="82"/>
      <c r="AEA32" s="82"/>
      <c r="AEB32" s="82"/>
      <c r="AEC32" s="82"/>
      <c r="AED32" s="82"/>
      <c r="AEE32" s="82"/>
      <c r="AEF32" s="82"/>
      <c r="AEG32" s="82"/>
      <c r="AEH32" s="82"/>
      <c r="AEI32" s="82"/>
      <c r="AEJ32" s="82"/>
      <c r="AEK32" s="82"/>
      <c r="AEL32" s="82"/>
      <c r="AEM32" s="82"/>
      <c r="AEN32" s="82"/>
      <c r="AEO32" s="82"/>
      <c r="AEP32" s="82"/>
      <c r="AEQ32" s="82"/>
      <c r="AER32" s="82"/>
      <c r="AES32" s="82"/>
      <c r="AET32" s="82"/>
      <c r="AEU32" s="82"/>
      <c r="AEV32" s="82"/>
      <c r="AEW32" s="82"/>
      <c r="AEX32" s="82"/>
      <c r="AEY32" s="82"/>
      <c r="AEZ32" s="82"/>
      <c r="AFA32" s="82"/>
      <c r="AFB32" s="82"/>
      <c r="AFC32" s="82"/>
      <c r="AFD32" s="82"/>
      <c r="AFE32" s="82"/>
      <c r="AFF32" s="82"/>
      <c r="AFG32" s="82"/>
      <c r="AFH32" s="82"/>
      <c r="AFI32" s="82"/>
      <c r="AFJ32" s="82"/>
      <c r="AFK32" s="82"/>
      <c r="AFL32" s="82"/>
      <c r="AFM32" s="82"/>
      <c r="AFN32" s="82"/>
      <c r="AFO32" s="82"/>
      <c r="AFP32" s="82"/>
      <c r="AFQ32" s="82"/>
      <c r="AFR32" s="82"/>
      <c r="AFS32" s="82"/>
      <c r="AFT32" s="82"/>
      <c r="AFU32" s="82"/>
      <c r="AFV32" s="82"/>
      <c r="AFW32" s="82"/>
      <c r="AFX32" s="82"/>
      <c r="AFY32" s="82"/>
      <c r="AFZ32" s="82"/>
      <c r="AGA32" s="82"/>
      <c r="AGB32" s="82"/>
      <c r="AGC32" s="82"/>
      <c r="AGD32" s="82"/>
      <c r="AGE32" s="82"/>
      <c r="AGF32" s="82"/>
      <c r="AGG32" s="82"/>
      <c r="AGH32" s="82"/>
      <c r="AGI32" s="82"/>
      <c r="AGJ32" s="82"/>
      <c r="AGK32" s="82"/>
      <c r="AGL32" s="82"/>
      <c r="AGM32" s="82"/>
      <c r="AGN32" s="82"/>
      <c r="AGO32" s="82"/>
      <c r="AGP32" s="82"/>
      <c r="AGQ32" s="82"/>
      <c r="AGR32" s="82"/>
      <c r="AGS32" s="82"/>
      <c r="AGT32" s="82"/>
      <c r="AGU32" s="82"/>
      <c r="AGV32" s="82"/>
      <c r="AGW32" s="82"/>
      <c r="AGX32" s="82"/>
      <c r="AGY32" s="82"/>
      <c r="AGZ32" s="82"/>
      <c r="AHA32" s="82"/>
      <c r="AHB32" s="82"/>
      <c r="AHC32" s="82"/>
      <c r="AHD32" s="82"/>
      <c r="AHE32" s="82"/>
      <c r="AHF32" s="82"/>
      <c r="AHG32" s="82"/>
      <c r="AHH32" s="82"/>
      <c r="AHI32" s="82"/>
      <c r="AHJ32" s="82"/>
      <c r="AHK32" s="82"/>
      <c r="AHL32" s="82"/>
      <c r="AHM32" s="82"/>
      <c r="AHN32" s="82"/>
      <c r="AHO32" s="82"/>
      <c r="AHP32" s="82"/>
      <c r="AHQ32" s="82"/>
      <c r="AHR32" s="82"/>
      <c r="AHS32" s="82"/>
      <c r="AHT32" s="82"/>
      <c r="AHU32" s="82"/>
      <c r="AHV32" s="82"/>
      <c r="AHW32" s="82"/>
      <c r="AHX32" s="82"/>
      <c r="AHY32" s="82"/>
      <c r="AHZ32" s="82"/>
      <c r="AIA32" s="82"/>
      <c r="AIB32" s="82"/>
      <c r="AIC32" s="82"/>
      <c r="AID32" s="82"/>
      <c r="AIE32" s="82"/>
      <c r="AIF32" s="82"/>
      <c r="AIG32" s="82"/>
      <c r="AIH32" s="82"/>
      <c r="AII32" s="82"/>
      <c r="AIJ32" s="82"/>
      <c r="AIK32" s="82"/>
      <c r="AIL32" s="82"/>
      <c r="AIM32" s="82"/>
      <c r="AIN32" s="82"/>
      <c r="AIO32" s="82"/>
      <c r="AIP32" s="82"/>
      <c r="AIQ32" s="82"/>
      <c r="AIR32" s="82"/>
      <c r="AIS32" s="82"/>
      <c r="AIT32" s="82"/>
      <c r="AIU32" s="82"/>
      <c r="AIV32" s="82"/>
      <c r="AIW32" s="82"/>
      <c r="AIX32" s="82"/>
      <c r="AIY32" s="82"/>
      <c r="AIZ32" s="82"/>
      <c r="AJA32" s="82"/>
      <c r="AJB32" s="82"/>
      <c r="AJC32" s="82"/>
      <c r="AJD32" s="82"/>
      <c r="AJE32" s="82"/>
      <c r="AJF32" s="82"/>
      <c r="AJG32" s="82"/>
      <c r="AJH32" s="82"/>
      <c r="AJI32" s="82"/>
      <c r="AJJ32" s="82"/>
      <c r="AJK32" s="82"/>
      <c r="AJL32" s="82"/>
      <c r="AJM32" s="82"/>
      <c r="AJN32" s="82"/>
      <c r="AJO32" s="82"/>
      <c r="AJP32" s="82"/>
      <c r="AJQ32" s="82"/>
      <c r="AJR32" s="82"/>
      <c r="AJS32" s="82"/>
      <c r="AJT32" s="82"/>
      <c r="AJU32" s="82"/>
      <c r="AJV32" s="82"/>
      <c r="AJW32" s="82"/>
      <c r="AJX32" s="82"/>
      <c r="AJY32" s="82"/>
      <c r="AJZ32" s="82"/>
      <c r="AKA32" s="82"/>
      <c r="AKB32" s="82"/>
      <c r="AKC32" s="82"/>
      <c r="AKD32" s="82"/>
      <c r="AKE32" s="82"/>
      <c r="AKF32" s="82"/>
      <c r="AKG32" s="82"/>
      <c r="AKH32" s="82"/>
      <c r="AKI32" s="82"/>
      <c r="AKJ32" s="82"/>
      <c r="AKK32" s="82"/>
      <c r="AKL32" s="82"/>
      <c r="AKM32" s="82"/>
      <c r="AKN32" s="82"/>
      <c r="AKO32" s="82"/>
      <c r="AKP32" s="82"/>
      <c r="AKQ32" s="82"/>
      <c r="AKR32" s="82"/>
      <c r="AKS32" s="82"/>
      <c r="AKT32" s="82"/>
      <c r="AKU32" s="82"/>
      <c r="AKV32" s="82"/>
      <c r="AKW32" s="82"/>
      <c r="AKX32" s="82"/>
      <c r="AKY32" s="82"/>
      <c r="AKZ32" s="82"/>
      <c r="ALA32" s="82"/>
      <c r="ALB32" s="82"/>
      <c r="ALC32" s="82"/>
      <c r="ALD32" s="82"/>
      <c r="ALE32" s="82"/>
      <c r="ALF32" s="82"/>
      <c r="ALG32" s="82"/>
      <c r="ALH32" s="82"/>
      <c r="ALI32" s="82"/>
      <c r="ALJ32" s="82"/>
      <c r="ALK32" s="82"/>
      <c r="ALL32" s="82"/>
      <c r="ALM32" s="82"/>
      <c r="ALN32" s="82"/>
      <c r="ALO32" s="82"/>
      <c r="ALP32" s="82"/>
      <c r="ALQ32" s="82"/>
      <c r="ALR32" s="82"/>
      <c r="ALS32" s="82"/>
      <c r="ALT32" s="82"/>
      <c r="ALU32" s="82"/>
      <c r="ALV32" s="82"/>
      <c r="ALW32" s="82"/>
      <c r="ALX32" s="82"/>
      <c r="ALY32" s="82"/>
      <c r="ALZ32" s="82"/>
      <c r="AMA32" s="82"/>
      <c r="AMB32" s="82"/>
      <c r="AMC32" s="82"/>
      <c r="AMD32" s="82"/>
      <c r="AME32" s="82"/>
      <c r="AMF32" s="82"/>
      <c r="AMG32" s="82"/>
      <c r="AMH32" s="82"/>
      <c r="AMI32" s="82"/>
      <c r="AMJ32" s="82"/>
    </row>
    <row r="33" spans="1:1024" s="83" customFormat="1" ht="87" customHeight="1">
      <c r="A33" s="92" t="s">
        <v>37</v>
      </c>
      <c r="B33" s="79"/>
      <c r="C33" s="79" t="s">
        <v>31</v>
      </c>
      <c r="D33" s="79" t="s">
        <v>27</v>
      </c>
      <c r="E33" s="79" t="s">
        <v>38</v>
      </c>
      <c r="F33" s="127">
        <v>5670.1</v>
      </c>
      <c r="G33" s="127">
        <v>5052.8</v>
      </c>
      <c r="H33" s="127">
        <v>5070.8</v>
      </c>
      <c r="I33" s="116"/>
      <c r="J33" s="81"/>
      <c r="K33" s="82"/>
      <c r="L33" s="82"/>
      <c r="M33" s="82"/>
      <c r="N33" s="82"/>
      <c r="O33" s="82"/>
      <c r="P33" s="82"/>
      <c r="Q33" s="82"/>
      <c r="R33" s="82"/>
      <c r="S33" s="82"/>
      <c r="T33" s="82"/>
      <c r="U33" s="82"/>
      <c r="V33" s="82"/>
      <c r="W33" s="82"/>
      <c r="X33" s="82"/>
      <c r="Y33" s="82"/>
      <c r="Z33" s="82"/>
      <c r="AA33" s="82"/>
      <c r="AB33" s="82"/>
      <c r="AC33" s="82"/>
      <c r="AD33" s="82"/>
      <c r="AE33" s="82"/>
      <c r="AF33" s="82"/>
      <c r="AG33" s="82"/>
      <c r="AH33" s="82"/>
      <c r="AI33" s="82"/>
      <c r="AJ33" s="82"/>
      <c r="AK33" s="82"/>
      <c r="AL33" s="82"/>
      <c r="AM33" s="82"/>
      <c r="AN33" s="82"/>
      <c r="AO33" s="82"/>
      <c r="AP33" s="82"/>
      <c r="AQ33" s="82"/>
      <c r="AR33" s="82"/>
      <c r="AS33" s="82"/>
      <c r="AT33" s="82"/>
      <c r="AU33" s="82"/>
      <c r="AV33" s="82"/>
      <c r="AW33" s="82"/>
      <c r="AX33" s="82"/>
      <c r="AY33" s="82"/>
      <c r="AZ33" s="82"/>
      <c r="BA33" s="82"/>
      <c r="BB33" s="82"/>
      <c r="BC33" s="82"/>
      <c r="BD33" s="82"/>
      <c r="BE33" s="82"/>
      <c r="BF33" s="82"/>
      <c r="BG33" s="82"/>
      <c r="BH33" s="82"/>
      <c r="BI33" s="82"/>
      <c r="BJ33" s="82"/>
      <c r="BK33" s="82"/>
      <c r="BL33" s="82"/>
      <c r="BM33" s="82"/>
      <c r="BN33" s="82"/>
      <c r="BO33" s="82"/>
      <c r="BP33" s="82"/>
      <c r="BQ33" s="82"/>
      <c r="BR33" s="82"/>
      <c r="BS33" s="82"/>
      <c r="BT33" s="82"/>
      <c r="BU33" s="82"/>
      <c r="BV33" s="82"/>
      <c r="BW33" s="82"/>
      <c r="BX33" s="82"/>
      <c r="BY33" s="82"/>
      <c r="BZ33" s="82"/>
      <c r="CA33" s="82"/>
      <c r="CB33" s="82"/>
      <c r="CC33" s="82"/>
      <c r="CD33" s="82"/>
      <c r="CE33" s="82"/>
      <c r="CF33" s="82"/>
      <c r="CG33" s="82"/>
      <c r="CH33" s="82"/>
      <c r="CI33" s="82"/>
      <c r="CJ33" s="82"/>
      <c r="CK33" s="82"/>
      <c r="CL33" s="82"/>
      <c r="CM33" s="82"/>
      <c r="CN33" s="82"/>
      <c r="CO33" s="82"/>
      <c r="CP33" s="82"/>
      <c r="CQ33" s="82"/>
      <c r="CR33" s="82"/>
      <c r="CS33" s="82"/>
      <c r="CT33" s="82"/>
      <c r="CU33" s="82"/>
      <c r="CV33" s="82"/>
      <c r="CW33" s="82"/>
      <c r="CX33" s="82"/>
      <c r="CY33" s="82"/>
      <c r="CZ33" s="82"/>
      <c r="DA33" s="82"/>
      <c r="DB33" s="82"/>
      <c r="DC33" s="82"/>
      <c r="DD33" s="82"/>
      <c r="DE33" s="82"/>
      <c r="DF33" s="82"/>
      <c r="DG33" s="82"/>
      <c r="DH33" s="82"/>
      <c r="DI33" s="82"/>
      <c r="DJ33" s="82"/>
      <c r="DK33" s="82"/>
      <c r="DL33" s="82"/>
      <c r="DM33" s="82"/>
      <c r="DN33" s="82"/>
      <c r="DO33" s="82"/>
      <c r="DP33" s="82"/>
      <c r="DQ33" s="82"/>
      <c r="DR33" s="82"/>
      <c r="DS33" s="82"/>
      <c r="DT33" s="82"/>
      <c r="DU33" s="82"/>
      <c r="DV33" s="82"/>
      <c r="DW33" s="82"/>
      <c r="DX33" s="82"/>
      <c r="DY33" s="82"/>
      <c r="DZ33" s="82"/>
      <c r="EA33" s="82"/>
      <c r="EB33" s="82"/>
      <c r="EC33" s="82"/>
      <c r="ED33" s="82"/>
      <c r="EE33" s="82"/>
      <c r="EF33" s="82"/>
      <c r="EG33" s="82"/>
      <c r="EH33" s="82"/>
      <c r="EI33" s="82"/>
      <c r="EJ33" s="82"/>
      <c r="EK33" s="82"/>
      <c r="EL33" s="82"/>
      <c r="EM33" s="82"/>
      <c r="EN33" s="82"/>
      <c r="EO33" s="82"/>
      <c r="EP33" s="82"/>
      <c r="EQ33" s="82"/>
      <c r="ER33" s="82"/>
      <c r="ES33" s="82"/>
      <c r="ET33" s="82"/>
      <c r="EU33" s="82"/>
      <c r="EV33" s="82"/>
      <c r="EW33" s="82"/>
      <c r="EX33" s="82"/>
      <c r="EY33" s="82"/>
      <c r="EZ33" s="82"/>
      <c r="FA33" s="82"/>
      <c r="FB33" s="82"/>
      <c r="FC33" s="82"/>
      <c r="FD33" s="82"/>
      <c r="FE33" s="82"/>
      <c r="FF33" s="82"/>
      <c r="FG33" s="82"/>
      <c r="FH33" s="82"/>
      <c r="FI33" s="82"/>
      <c r="FJ33" s="82"/>
      <c r="FK33" s="82"/>
      <c r="FL33" s="82"/>
      <c r="FM33" s="82"/>
      <c r="FN33" s="82"/>
      <c r="FO33" s="82"/>
      <c r="FP33" s="82"/>
      <c r="FQ33" s="82"/>
      <c r="FR33" s="82"/>
      <c r="FS33" s="82"/>
      <c r="FT33" s="82"/>
      <c r="FU33" s="82"/>
      <c r="FV33" s="82"/>
      <c r="FW33" s="82"/>
      <c r="FX33" s="82"/>
      <c r="FY33" s="82"/>
      <c r="FZ33" s="82"/>
      <c r="GA33" s="82"/>
      <c r="GB33" s="82"/>
      <c r="GC33" s="82"/>
      <c r="GD33" s="82"/>
      <c r="GE33" s="82"/>
      <c r="GF33" s="82"/>
      <c r="GG33" s="82"/>
      <c r="GH33" s="82"/>
      <c r="GI33" s="82"/>
      <c r="GJ33" s="82"/>
      <c r="GK33" s="82"/>
      <c r="GL33" s="82"/>
      <c r="GM33" s="82"/>
      <c r="GN33" s="82"/>
      <c r="GO33" s="82"/>
      <c r="GP33" s="82"/>
      <c r="GQ33" s="82"/>
      <c r="GR33" s="82"/>
      <c r="GS33" s="82"/>
      <c r="GT33" s="82"/>
      <c r="GU33" s="82"/>
      <c r="GV33" s="82"/>
      <c r="GW33" s="82"/>
      <c r="GX33" s="82"/>
      <c r="GY33" s="82"/>
      <c r="GZ33" s="82"/>
      <c r="HA33" s="82"/>
      <c r="HB33" s="82"/>
      <c r="HC33" s="82"/>
      <c r="HD33" s="82"/>
      <c r="HE33" s="82"/>
      <c r="HF33" s="82"/>
      <c r="HG33" s="82"/>
      <c r="HH33" s="82"/>
      <c r="HI33" s="82"/>
      <c r="HJ33" s="82"/>
      <c r="HK33" s="82"/>
      <c r="HL33" s="82"/>
      <c r="HM33" s="82"/>
      <c r="HN33" s="82"/>
      <c r="HO33" s="82"/>
      <c r="HP33" s="82"/>
      <c r="HQ33" s="82"/>
      <c r="HR33" s="82"/>
      <c r="HS33" s="82"/>
      <c r="HT33" s="82"/>
      <c r="HU33" s="82"/>
      <c r="HV33" s="82"/>
      <c r="HW33" s="82"/>
      <c r="HX33" s="82"/>
      <c r="HY33" s="82"/>
      <c r="HZ33" s="82"/>
      <c r="IA33" s="82"/>
      <c r="IB33" s="82"/>
      <c r="IC33" s="82"/>
      <c r="ID33" s="82"/>
      <c r="IE33" s="82"/>
      <c r="IF33" s="82"/>
      <c r="IG33" s="82"/>
      <c r="IH33" s="82"/>
      <c r="II33" s="82"/>
      <c r="IJ33" s="82"/>
      <c r="IK33" s="82"/>
      <c r="IL33" s="82"/>
      <c r="IM33" s="82"/>
      <c r="IN33" s="82"/>
      <c r="IO33" s="82"/>
      <c r="IP33" s="82"/>
      <c r="IQ33" s="82"/>
      <c r="IR33" s="82"/>
      <c r="IS33" s="82"/>
      <c r="IT33" s="82"/>
      <c r="IU33" s="82"/>
      <c r="IV33" s="82"/>
      <c r="IW33" s="82"/>
      <c r="IX33" s="82"/>
      <c r="IY33" s="82"/>
      <c r="IZ33" s="82"/>
      <c r="JA33" s="82"/>
      <c r="JB33" s="82"/>
      <c r="JC33" s="82"/>
      <c r="JD33" s="82"/>
      <c r="JE33" s="82"/>
      <c r="JF33" s="82"/>
      <c r="JG33" s="82"/>
      <c r="JH33" s="82"/>
      <c r="JI33" s="82"/>
      <c r="JJ33" s="82"/>
      <c r="JK33" s="82"/>
      <c r="JL33" s="82"/>
      <c r="JM33" s="82"/>
      <c r="JN33" s="82"/>
      <c r="JO33" s="82"/>
      <c r="JP33" s="82"/>
      <c r="JQ33" s="82"/>
      <c r="JR33" s="82"/>
      <c r="JS33" s="82"/>
      <c r="JT33" s="82"/>
      <c r="JU33" s="82"/>
      <c r="JV33" s="82"/>
      <c r="JW33" s="82"/>
      <c r="JX33" s="82"/>
      <c r="JY33" s="82"/>
      <c r="JZ33" s="82"/>
      <c r="KA33" s="82"/>
      <c r="KB33" s="82"/>
      <c r="KC33" s="82"/>
      <c r="KD33" s="82"/>
      <c r="KE33" s="82"/>
      <c r="KF33" s="82"/>
      <c r="KG33" s="82"/>
      <c r="KH33" s="82"/>
      <c r="KI33" s="82"/>
      <c r="KJ33" s="82"/>
      <c r="KK33" s="82"/>
      <c r="KL33" s="82"/>
      <c r="KM33" s="82"/>
      <c r="KN33" s="82"/>
      <c r="KO33" s="82"/>
      <c r="KP33" s="82"/>
      <c r="KQ33" s="82"/>
      <c r="KR33" s="82"/>
      <c r="KS33" s="82"/>
      <c r="KT33" s="82"/>
      <c r="KU33" s="82"/>
      <c r="KV33" s="82"/>
      <c r="KW33" s="82"/>
      <c r="KX33" s="82"/>
      <c r="KY33" s="82"/>
      <c r="KZ33" s="82"/>
      <c r="LA33" s="82"/>
      <c r="LB33" s="82"/>
      <c r="LC33" s="82"/>
      <c r="LD33" s="82"/>
      <c r="LE33" s="82"/>
      <c r="LF33" s="82"/>
      <c r="LG33" s="82"/>
      <c r="LH33" s="82"/>
      <c r="LI33" s="82"/>
      <c r="LJ33" s="82"/>
      <c r="LK33" s="82"/>
      <c r="LL33" s="82"/>
      <c r="LM33" s="82"/>
      <c r="LN33" s="82"/>
      <c r="LO33" s="82"/>
      <c r="LP33" s="82"/>
      <c r="LQ33" s="82"/>
      <c r="LR33" s="82"/>
      <c r="LS33" s="82"/>
      <c r="LT33" s="82"/>
      <c r="LU33" s="82"/>
      <c r="LV33" s="82"/>
      <c r="LW33" s="82"/>
      <c r="LX33" s="82"/>
      <c r="LY33" s="82"/>
      <c r="LZ33" s="82"/>
      <c r="MA33" s="82"/>
      <c r="MB33" s="82"/>
      <c r="MC33" s="82"/>
      <c r="MD33" s="82"/>
      <c r="ME33" s="82"/>
      <c r="MF33" s="82"/>
      <c r="MG33" s="82"/>
      <c r="MH33" s="82"/>
      <c r="MI33" s="82"/>
      <c r="MJ33" s="82"/>
      <c r="MK33" s="82"/>
      <c r="ML33" s="82"/>
      <c r="MM33" s="82"/>
      <c r="MN33" s="82"/>
      <c r="MO33" s="82"/>
      <c r="MP33" s="82"/>
      <c r="MQ33" s="82"/>
      <c r="MR33" s="82"/>
      <c r="MS33" s="82"/>
      <c r="MT33" s="82"/>
      <c r="MU33" s="82"/>
      <c r="MV33" s="82"/>
      <c r="MW33" s="82"/>
      <c r="MX33" s="82"/>
      <c r="MY33" s="82"/>
      <c r="MZ33" s="82"/>
      <c r="NA33" s="82"/>
      <c r="NB33" s="82"/>
      <c r="NC33" s="82"/>
      <c r="ND33" s="82"/>
      <c r="NE33" s="82"/>
      <c r="NF33" s="82"/>
      <c r="NG33" s="82"/>
      <c r="NH33" s="82"/>
      <c r="NI33" s="82"/>
      <c r="NJ33" s="82"/>
      <c r="NK33" s="82"/>
      <c r="NL33" s="82"/>
      <c r="NM33" s="82"/>
      <c r="NN33" s="82"/>
      <c r="NO33" s="82"/>
      <c r="NP33" s="82"/>
      <c r="NQ33" s="82"/>
      <c r="NR33" s="82"/>
      <c r="NS33" s="82"/>
      <c r="NT33" s="82"/>
      <c r="NU33" s="82"/>
      <c r="NV33" s="82"/>
      <c r="NW33" s="82"/>
      <c r="NX33" s="82"/>
      <c r="NY33" s="82"/>
      <c r="NZ33" s="82"/>
      <c r="OA33" s="82"/>
      <c r="OB33" s="82"/>
      <c r="OC33" s="82"/>
      <c r="OD33" s="82"/>
      <c r="OE33" s="82"/>
      <c r="OF33" s="82"/>
      <c r="OG33" s="82"/>
      <c r="OH33" s="82"/>
      <c r="OI33" s="82"/>
      <c r="OJ33" s="82"/>
      <c r="OK33" s="82"/>
      <c r="OL33" s="82"/>
      <c r="OM33" s="82"/>
      <c r="ON33" s="82"/>
      <c r="OO33" s="82"/>
      <c r="OP33" s="82"/>
      <c r="OQ33" s="82"/>
      <c r="OR33" s="82"/>
      <c r="OS33" s="82"/>
      <c r="OT33" s="82"/>
      <c r="OU33" s="82"/>
      <c r="OV33" s="82"/>
      <c r="OW33" s="82"/>
      <c r="OX33" s="82"/>
      <c r="OY33" s="82"/>
      <c r="OZ33" s="82"/>
      <c r="PA33" s="82"/>
      <c r="PB33" s="82"/>
      <c r="PC33" s="82"/>
      <c r="PD33" s="82"/>
      <c r="PE33" s="82"/>
      <c r="PF33" s="82"/>
      <c r="PG33" s="82"/>
      <c r="PH33" s="82"/>
      <c r="PI33" s="82"/>
      <c r="PJ33" s="82"/>
      <c r="PK33" s="82"/>
      <c r="PL33" s="82"/>
      <c r="PM33" s="82"/>
      <c r="PN33" s="82"/>
      <c r="PO33" s="82"/>
      <c r="PP33" s="82"/>
      <c r="PQ33" s="82"/>
      <c r="PR33" s="82"/>
      <c r="PS33" s="82"/>
      <c r="PT33" s="82"/>
      <c r="PU33" s="82"/>
      <c r="PV33" s="82"/>
      <c r="PW33" s="82"/>
      <c r="PX33" s="82"/>
      <c r="PY33" s="82"/>
      <c r="PZ33" s="82"/>
      <c r="QA33" s="82"/>
      <c r="QB33" s="82"/>
      <c r="QC33" s="82"/>
      <c r="QD33" s="82"/>
      <c r="QE33" s="82"/>
      <c r="QF33" s="82"/>
      <c r="QG33" s="82"/>
      <c r="QH33" s="82"/>
      <c r="QI33" s="82"/>
      <c r="QJ33" s="82"/>
      <c r="QK33" s="82"/>
      <c r="QL33" s="82"/>
      <c r="QM33" s="82"/>
      <c r="QN33" s="82"/>
      <c r="QO33" s="82"/>
      <c r="QP33" s="82"/>
      <c r="QQ33" s="82"/>
      <c r="QR33" s="82"/>
      <c r="QS33" s="82"/>
      <c r="QT33" s="82"/>
      <c r="QU33" s="82"/>
      <c r="QV33" s="82"/>
      <c r="QW33" s="82"/>
      <c r="QX33" s="82"/>
      <c r="QY33" s="82"/>
      <c r="QZ33" s="82"/>
      <c r="RA33" s="82"/>
      <c r="RB33" s="82"/>
      <c r="RC33" s="82"/>
      <c r="RD33" s="82"/>
      <c r="RE33" s="82"/>
      <c r="RF33" s="82"/>
      <c r="RG33" s="82"/>
      <c r="RH33" s="82"/>
      <c r="RI33" s="82"/>
      <c r="RJ33" s="82"/>
      <c r="RK33" s="82"/>
      <c r="RL33" s="82"/>
      <c r="RM33" s="82"/>
      <c r="RN33" s="82"/>
      <c r="RO33" s="82"/>
      <c r="RP33" s="82"/>
      <c r="RQ33" s="82"/>
      <c r="RR33" s="82"/>
      <c r="RS33" s="82"/>
      <c r="RT33" s="82"/>
      <c r="RU33" s="82"/>
      <c r="RV33" s="82"/>
      <c r="RW33" s="82"/>
      <c r="RX33" s="82"/>
      <c r="RY33" s="82"/>
      <c r="RZ33" s="82"/>
      <c r="SA33" s="82"/>
      <c r="SB33" s="82"/>
      <c r="SC33" s="82"/>
      <c r="SD33" s="82"/>
      <c r="SE33" s="82"/>
      <c r="SF33" s="82"/>
      <c r="SG33" s="82"/>
      <c r="SH33" s="82"/>
      <c r="SI33" s="82"/>
      <c r="SJ33" s="82"/>
      <c r="SK33" s="82"/>
      <c r="SL33" s="82"/>
      <c r="SM33" s="82"/>
      <c r="SN33" s="82"/>
      <c r="SO33" s="82"/>
      <c r="SP33" s="82"/>
      <c r="SQ33" s="82"/>
      <c r="SR33" s="82"/>
      <c r="SS33" s="82"/>
      <c r="ST33" s="82"/>
      <c r="SU33" s="82"/>
      <c r="SV33" s="82"/>
      <c r="SW33" s="82"/>
      <c r="SX33" s="82"/>
      <c r="SY33" s="82"/>
      <c r="SZ33" s="82"/>
      <c r="TA33" s="82"/>
      <c r="TB33" s="82"/>
      <c r="TC33" s="82"/>
      <c r="TD33" s="82"/>
      <c r="TE33" s="82"/>
      <c r="TF33" s="82"/>
      <c r="TG33" s="82"/>
      <c r="TH33" s="82"/>
      <c r="TI33" s="82"/>
      <c r="TJ33" s="82"/>
      <c r="TK33" s="82"/>
      <c r="TL33" s="82"/>
      <c r="TM33" s="82"/>
      <c r="TN33" s="82"/>
      <c r="TO33" s="82"/>
      <c r="TP33" s="82"/>
      <c r="TQ33" s="82"/>
      <c r="TR33" s="82"/>
      <c r="TS33" s="82"/>
      <c r="TT33" s="82"/>
      <c r="TU33" s="82"/>
      <c r="TV33" s="82"/>
      <c r="TW33" s="82"/>
      <c r="TX33" s="82"/>
      <c r="TY33" s="82"/>
      <c r="TZ33" s="82"/>
      <c r="UA33" s="82"/>
      <c r="UB33" s="82"/>
      <c r="UC33" s="82"/>
      <c r="UD33" s="82"/>
      <c r="UE33" s="82"/>
      <c r="UF33" s="82"/>
      <c r="UG33" s="82"/>
      <c r="UH33" s="82"/>
      <c r="UI33" s="82"/>
      <c r="UJ33" s="82"/>
      <c r="UK33" s="82"/>
      <c r="UL33" s="82"/>
      <c r="UM33" s="82"/>
      <c r="UN33" s="82"/>
      <c r="UO33" s="82"/>
      <c r="UP33" s="82"/>
      <c r="UQ33" s="82"/>
      <c r="UR33" s="82"/>
      <c r="US33" s="82"/>
      <c r="UT33" s="82"/>
      <c r="UU33" s="82"/>
      <c r="UV33" s="82"/>
      <c r="UW33" s="82"/>
      <c r="UX33" s="82"/>
      <c r="UY33" s="82"/>
      <c r="UZ33" s="82"/>
      <c r="VA33" s="82"/>
      <c r="VB33" s="82"/>
      <c r="VC33" s="82"/>
      <c r="VD33" s="82"/>
      <c r="VE33" s="82"/>
      <c r="VF33" s="82"/>
      <c r="VG33" s="82"/>
      <c r="VH33" s="82"/>
      <c r="VI33" s="82"/>
      <c r="VJ33" s="82"/>
      <c r="VK33" s="82"/>
      <c r="VL33" s="82"/>
      <c r="VM33" s="82"/>
      <c r="VN33" s="82"/>
      <c r="VO33" s="82"/>
      <c r="VP33" s="82"/>
      <c r="VQ33" s="82"/>
      <c r="VR33" s="82"/>
      <c r="VS33" s="82"/>
      <c r="VT33" s="82"/>
      <c r="VU33" s="82"/>
      <c r="VV33" s="82"/>
      <c r="VW33" s="82"/>
      <c r="VX33" s="82"/>
      <c r="VY33" s="82"/>
      <c r="VZ33" s="82"/>
      <c r="WA33" s="82"/>
      <c r="WB33" s="82"/>
      <c r="WC33" s="82"/>
      <c r="WD33" s="82"/>
      <c r="WE33" s="82"/>
      <c r="WF33" s="82"/>
      <c r="WG33" s="82"/>
      <c r="WH33" s="82"/>
      <c r="WI33" s="82"/>
      <c r="WJ33" s="82"/>
      <c r="WK33" s="82"/>
      <c r="WL33" s="82"/>
      <c r="WM33" s="82"/>
      <c r="WN33" s="82"/>
      <c r="WO33" s="82"/>
      <c r="WP33" s="82"/>
      <c r="WQ33" s="82"/>
      <c r="WR33" s="82"/>
      <c r="WS33" s="82"/>
      <c r="WT33" s="82"/>
      <c r="WU33" s="82"/>
      <c r="WV33" s="82"/>
      <c r="WW33" s="82"/>
      <c r="WX33" s="82"/>
      <c r="WY33" s="82"/>
      <c r="WZ33" s="82"/>
      <c r="XA33" s="82"/>
      <c r="XB33" s="82"/>
      <c r="XC33" s="82"/>
      <c r="XD33" s="82"/>
      <c r="XE33" s="82"/>
      <c r="XF33" s="82"/>
      <c r="XG33" s="82"/>
      <c r="XH33" s="82"/>
      <c r="XI33" s="82"/>
      <c r="XJ33" s="82"/>
      <c r="XK33" s="82"/>
      <c r="XL33" s="82"/>
      <c r="XM33" s="82"/>
      <c r="XN33" s="82"/>
      <c r="XO33" s="82"/>
      <c r="XP33" s="82"/>
      <c r="XQ33" s="82"/>
      <c r="XR33" s="82"/>
      <c r="XS33" s="82"/>
      <c r="XT33" s="82"/>
      <c r="XU33" s="82"/>
      <c r="XV33" s="82"/>
      <c r="XW33" s="82"/>
      <c r="XX33" s="82"/>
      <c r="XY33" s="82"/>
      <c r="XZ33" s="82"/>
      <c r="YA33" s="82"/>
      <c r="YB33" s="82"/>
      <c r="YC33" s="82"/>
      <c r="YD33" s="82"/>
      <c r="YE33" s="82"/>
      <c r="YF33" s="82"/>
      <c r="YG33" s="82"/>
      <c r="YH33" s="82"/>
      <c r="YI33" s="82"/>
      <c r="YJ33" s="82"/>
      <c r="YK33" s="82"/>
      <c r="YL33" s="82"/>
      <c r="YM33" s="82"/>
      <c r="YN33" s="82"/>
      <c r="YO33" s="82"/>
      <c r="YP33" s="82"/>
      <c r="YQ33" s="82"/>
      <c r="YR33" s="82"/>
      <c r="YS33" s="82"/>
      <c r="YT33" s="82"/>
      <c r="YU33" s="82"/>
      <c r="YV33" s="82"/>
      <c r="YW33" s="82"/>
      <c r="YX33" s="82"/>
      <c r="YY33" s="82"/>
      <c r="YZ33" s="82"/>
      <c r="ZA33" s="82"/>
      <c r="ZB33" s="82"/>
      <c r="ZC33" s="82"/>
      <c r="ZD33" s="82"/>
      <c r="ZE33" s="82"/>
      <c r="ZF33" s="82"/>
      <c r="ZG33" s="82"/>
      <c r="ZH33" s="82"/>
      <c r="ZI33" s="82"/>
      <c r="ZJ33" s="82"/>
      <c r="ZK33" s="82"/>
      <c r="ZL33" s="82"/>
      <c r="ZM33" s="82"/>
      <c r="ZN33" s="82"/>
      <c r="ZO33" s="82"/>
      <c r="ZP33" s="82"/>
      <c r="ZQ33" s="82"/>
      <c r="ZR33" s="82"/>
      <c r="ZS33" s="82"/>
      <c r="ZT33" s="82"/>
      <c r="ZU33" s="82"/>
      <c r="ZV33" s="82"/>
      <c r="ZW33" s="82"/>
      <c r="ZX33" s="82"/>
      <c r="ZY33" s="82"/>
      <c r="ZZ33" s="82"/>
      <c r="AAA33" s="82"/>
      <c r="AAB33" s="82"/>
      <c r="AAC33" s="82"/>
      <c r="AAD33" s="82"/>
      <c r="AAE33" s="82"/>
      <c r="AAF33" s="82"/>
      <c r="AAG33" s="82"/>
      <c r="AAH33" s="82"/>
      <c r="AAI33" s="82"/>
      <c r="AAJ33" s="82"/>
      <c r="AAK33" s="82"/>
      <c r="AAL33" s="82"/>
      <c r="AAM33" s="82"/>
      <c r="AAN33" s="82"/>
      <c r="AAO33" s="82"/>
      <c r="AAP33" s="82"/>
      <c r="AAQ33" s="82"/>
      <c r="AAR33" s="82"/>
      <c r="AAS33" s="82"/>
      <c r="AAT33" s="82"/>
      <c r="AAU33" s="82"/>
      <c r="AAV33" s="82"/>
      <c r="AAW33" s="82"/>
      <c r="AAX33" s="82"/>
      <c r="AAY33" s="82"/>
      <c r="AAZ33" s="82"/>
      <c r="ABA33" s="82"/>
      <c r="ABB33" s="82"/>
      <c r="ABC33" s="82"/>
      <c r="ABD33" s="82"/>
      <c r="ABE33" s="82"/>
      <c r="ABF33" s="82"/>
      <c r="ABG33" s="82"/>
      <c r="ABH33" s="82"/>
      <c r="ABI33" s="82"/>
      <c r="ABJ33" s="82"/>
      <c r="ABK33" s="82"/>
      <c r="ABL33" s="82"/>
      <c r="ABM33" s="82"/>
      <c r="ABN33" s="82"/>
      <c r="ABO33" s="82"/>
      <c r="ABP33" s="82"/>
      <c r="ABQ33" s="82"/>
      <c r="ABR33" s="82"/>
      <c r="ABS33" s="82"/>
      <c r="ABT33" s="82"/>
      <c r="ABU33" s="82"/>
      <c r="ABV33" s="82"/>
      <c r="ABW33" s="82"/>
      <c r="ABX33" s="82"/>
      <c r="ABY33" s="82"/>
      <c r="ABZ33" s="82"/>
      <c r="ACA33" s="82"/>
      <c r="ACB33" s="82"/>
      <c r="ACC33" s="82"/>
      <c r="ACD33" s="82"/>
      <c r="ACE33" s="82"/>
      <c r="ACF33" s="82"/>
      <c r="ACG33" s="82"/>
      <c r="ACH33" s="82"/>
      <c r="ACI33" s="82"/>
      <c r="ACJ33" s="82"/>
      <c r="ACK33" s="82"/>
      <c r="ACL33" s="82"/>
      <c r="ACM33" s="82"/>
      <c r="ACN33" s="82"/>
      <c r="ACO33" s="82"/>
      <c r="ACP33" s="82"/>
      <c r="ACQ33" s="82"/>
      <c r="ACR33" s="82"/>
      <c r="ACS33" s="82"/>
      <c r="ACT33" s="82"/>
      <c r="ACU33" s="82"/>
      <c r="ACV33" s="82"/>
      <c r="ACW33" s="82"/>
      <c r="ACX33" s="82"/>
      <c r="ACY33" s="82"/>
      <c r="ACZ33" s="82"/>
      <c r="ADA33" s="82"/>
      <c r="ADB33" s="82"/>
      <c r="ADC33" s="82"/>
      <c r="ADD33" s="82"/>
      <c r="ADE33" s="82"/>
      <c r="ADF33" s="82"/>
      <c r="ADG33" s="82"/>
      <c r="ADH33" s="82"/>
      <c r="ADI33" s="82"/>
      <c r="ADJ33" s="82"/>
      <c r="ADK33" s="82"/>
      <c r="ADL33" s="82"/>
      <c r="ADM33" s="82"/>
      <c r="ADN33" s="82"/>
      <c r="ADO33" s="82"/>
      <c r="ADP33" s="82"/>
      <c r="ADQ33" s="82"/>
      <c r="ADR33" s="82"/>
      <c r="ADS33" s="82"/>
      <c r="ADT33" s="82"/>
      <c r="ADU33" s="82"/>
      <c r="ADV33" s="82"/>
      <c r="ADW33" s="82"/>
      <c r="ADX33" s="82"/>
      <c r="ADY33" s="82"/>
      <c r="ADZ33" s="82"/>
      <c r="AEA33" s="82"/>
      <c r="AEB33" s="82"/>
      <c r="AEC33" s="82"/>
      <c r="AED33" s="82"/>
      <c r="AEE33" s="82"/>
      <c r="AEF33" s="82"/>
      <c r="AEG33" s="82"/>
      <c r="AEH33" s="82"/>
      <c r="AEI33" s="82"/>
      <c r="AEJ33" s="82"/>
      <c r="AEK33" s="82"/>
      <c r="AEL33" s="82"/>
      <c r="AEM33" s="82"/>
      <c r="AEN33" s="82"/>
      <c r="AEO33" s="82"/>
      <c r="AEP33" s="82"/>
      <c r="AEQ33" s="82"/>
      <c r="AER33" s="82"/>
      <c r="AES33" s="82"/>
      <c r="AET33" s="82"/>
      <c r="AEU33" s="82"/>
      <c r="AEV33" s="82"/>
      <c r="AEW33" s="82"/>
      <c r="AEX33" s="82"/>
      <c r="AEY33" s="82"/>
      <c r="AEZ33" s="82"/>
      <c r="AFA33" s="82"/>
      <c r="AFB33" s="82"/>
      <c r="AFC33" s="82"/>
      <c r="AFD33" s="82"/>
      <c r="AFE33" s="82"/>
      <c r="AFF33" s="82"/>
      <c r="AFG33" s="82"/>
      <c r="AFH33" s="82"/>
      <c r="AFI33" s="82"/>
      <c r="AFJ33" s="82"/>
      <c r="AFK33" s="82"/>
      <c r="AFL33" s="82"/>
      <c r="AFM33" s="82"/>
      <c r="AFN33" s="82"/>
      <c r="AFO33" s="82"/>
      <c r="AFP33" s="82"/>
      <c r="AFQ33" s="82"/>
      <c r="AFR33" s="82"/>
      <c r="AFS33" s="82"/>
      <c r="AFT33" s="82"/>
      <c r="AFU33" s="82"/>
      <c r="AFV33" s="82"/>
      <c r="AFW33" s="82"/>
      <c r="AFX33" s="82"/>
      <c r="AFY33" s="82"/>
      <c r="AFZ33" s="82"/>
      <c r="AGA33" s="82"/>
      <c r="AGB33" s="82"/>
      <c r="AGC33" s="82"/>
      <c r="AGD33" s="82"/>
      <c r="AGE33" s="82"/>
      <c r="AGF33" s="82"/>
      <c r="AGG33" s="82"/>
      <c r="AGH33" s="82"/>
      <c r="AGI33" s="82"/>
      <c r="AGJ33" s="82"/>
      <c r="AGK33" s="82"/>
      <c r="AGL33" s="82"/>
      <c r="AGM33" s="82"/>
      <c r="AGN33" s="82"/>
      <c r="AGO33" s="82"/>
      <c r="AGP33" s="82"/>
      <c r="AGQ33" s="82"/>
      <c r="AGR33" s="82"/>
      <c r="AGS33" s="82"/>
      <c r="AGT33" s="82"/>
      <c r="AGU33" s="82"/>
      <c r="AGV33" s="82"/>
      <c r="AGW33" s="82"/>
      <c r="AGX33" s="82"/>
      <c r="AGY33" s="82"/>
      <c r="AGZ33" s="82"/>
      <c r="AHA33" s="82"/>
      <c r="AHB33" s="82"/>
      <c r="AHC33" s="82"/>
      <c r="AHD33" s="82"/>
      <c r="AHE33" s="82"/>
      <c r="AHF33" s="82"/>
      <c r="AHG33" s="82"/>
      <c r="AHH33" s="82"/>
      <c r="AHI33" s="82"/>
      <c r="AHJ33" s="82"/>
      <c r="AHK33" s="82"/>
      <c r="AHL33" s="82"/>
      <c r="AHM33" s="82"/>
      <c r="AHN33" s="82"/>
      <c r="AHO33" s="82"/>
      <c r="AHP33" s="82"/>
      <c r="AHQ33" s="82"/>
      <c r="AHR33" s="82"/>
      <c r="AHS33" s="82"/>
      <c r="AHT33" s="82"/>
      <c r="AHU33" s="82"/>
      <c r="AHV33" s="82"/>
      <c r="AHW33" s="82"/>
      <c r="AHX33" s="82"/>
      <c r="AHY33" s="82"/>
      <c r="AHZ33" s="82"/>
      <c r="AIA33" s="82"/>
      <c r="AIB33" s="82"/>
      <c r="AIC33" s="82"/>
      <c r="AID33" s="82"/>
      <c r="AIE33" s="82"/>
      <c r="AIF33" s="82"/>
      <c r="AIG33" s="82"/>
      <c r="AIH33" s="82"/>
      <c r="AII33" s="82"/>
      <c r="AIJ33" s="82"/>
      <c r="AIK33" s="82"/>
      <c r="AIL33" s="82"/>
      <c r="AIM33" s="82"/>
      <c r="AIN33" s="82"/>
      <c r="AIO33" s="82"/>
      <c r="AIP33" s="82"/>
      <c r="AIQ33" s="82"/>
      <c r="AIR33" s="82"/>
      <c r="AIS33" s="82"/>
      <c r="AIT33" s="82"/>
      <c r="AIU33" s="82"/>
      <c r="AIV33" s="82"/>
      <c r="AIW33" s="82"/>
      <c r="AIX33" s="82"/>
      <c r="AIY33" s="82"/>
      <c r="AIZ33" s="82"/>
      <c r="AJA33" s="82"/>
      <c r="AJB33" s="82"/>
      <c r="AJC33" s="82"/>
      <c r="AJD33" s="82"/>
      <c r="AJE33" s="82"/>
      <c r="AJF33" s="82"/>
      <c r="AJG33" s="82"/>
      <c r="AJH33" s="82"/>
      <c r="AJI33" s="82"/>
      <c r="AJJ33" s="82"/>
      <c r="AJK33" s="82"/>
      <c r="AJL33" s="82"/>
      <c r="AJM33" s="82"/>
      <c r="AJN33" s="82"/>
      <c r="AJO33" s="82"/>
      <c r="AJP33" s="82"/>
      <c r="AJQ33" s="82"/>
      <c r="AJR33" s="82"/>
      <c r="AJS33" s="82"/>
      <c r="AJT33" s="82"/>
      <c r="AJU33" s="82"/>
      <c r="AJV33" s="82"/>
      <c r="AJW33" s="82"/>
      <c r="AJX33" s="82"/>
      <c r="AJY33" s="82"/>
      <c r="AJZ33" s="82"/>
      <c r="AKA33" s="82"/>
      <c r="AKB33" s="82"/>
      <c r="AKC33" s="82"/>
      <c r="AKD33" s="82"/>
      <c r="AKE33" s="82"/>
      <c r="AKF33" s="82"/>
      <c r="AKG33" s="82"/>
      <c r="AKH33" s="82"/>
      <c r="AKI33" s="82"/>
      <c r="AKJ33" s="82"/>
      <c r="AKK33" s="82"/>
      <c r="AKL33" s="82"/>
      <c r="AKM33" s="82"/>
      <c r="AKN33" s="82"/>
      <c r="AKO33" s="82"/>
      <c r="AKP33" s="82"/>
      <c r="AKQ33" s="82"/>
      <c r="AKR33" s="82"/>
      <c r="AKS33" s="82"/>
      <c r="AKT33" s="82"/>
      <c r="AKU33" s="82"/>
      <c r="AKV33" s="82"/>
      <c r="AKW33" s="82"/>
      <c r="AKX33" s="82"/>
      <c r="AKY33" s="82"/>
      <c r="AKZ33" s="82"/>
      <c r="ALA33" s="82"/>
      <c r="ALB33" s="82"/>
      <c r="ALC33" s="82"/>
      <c r="ALD33" s="82"/>
      <c r="ALE33" s="82"/>
      <c r="ALF33" s="82"/>
      <c r="ALG33" s="82"/>
      <c r="ALH33" s="82"/>
      <c r="ALI33" s="82"/>
      <c r="ALJ33" s="82"/>
      <c r="ALK33" s="82"/>
      <c r="ALL33" s="82"/>
      <c r="ALM33" s="82"/>
      <c r="ALN33" s="82"/>
      <c r="ALO33" s="82"/>
      <c r="ALP33" s="82"/>
      <c r="ALQ33" s="82"/>
      <c r="ALR33" s="82"/>
      <c r="ALS33" s="82"/>
      <c r="ALT33" s="82"/>
      <c r="ALU33" s="82"/>
      <c r="ALV33" s="82"/>
      <c r="ALW33" s="82"/>
      <c r="ALX33" s="82"/>
      <c r="ALY33" s="82"/>
      <c r="ALZ33" s="82"/>
      <c r="AMA33" s="82"/>
      <c r="AMB33" s="82"/>
      <c r="AMC33" s="82"/>
      <c r="AMD33" s="82"/>
      <c r="AME33" s="82"/>
      <c r="AMF33" s="82"/>
      <c r="AMG33" s="82"/>
      <c r="AMH33" s="82"/>
      <c r="AMI33" s="82"/>
      <c r="AMJ33" s="82"/>
    </row>
    <row r="34" spans="1:1024" ht="62.4" customHeight="1">
      <c r="A34" s="20" t="s">
        <v>43</v>
      </c>
      <c r="B34" s="17"/>
      <c r="C34" s="17" t="s">
        <v>31</v>
      </c>
      <c r="D34" s="17" t="s">
        <v>27</v>
      </c>
      <c r="E34" s="17" t="s">
        <v>29</v>
      </c>
      <c r="F34" s="130">
        <v>780.7</v>
      </c>
      <c r="G34" s="130">
        <v>500</v>
      </c>
      <c r="H34" s="130">
        <v>653</v>
      </c>
      <c r="I34" s="113"/>
    </row>
    <row r="35" spans="1:1024" ht="0.6" customHeight="1">
      <c r="A35" s="16" t="s">
        <v>26</v>
      </c>
      <c r="B35" s="17"/>
      <c r="C35" s="17" t="s">
        <v>31</v>
      </c>
      <c r="D35" s="17" t="s">
        <v>44</v>
      </c>
      <c r="E35" s="17"/>
      <c r="F35" s="130">
        <f>F36</f>
        <v>0</v>
      </c>
      <c r="G35" s="130">
        <f>G36</f>
        <v>0</v>
      </c>
      <c r="H35" s="130">
        <f>H36</f>
        <v>0</v>
      </c>
      <c r="I35" s="113"/>
    </row>
    <row r="36" spans="1:1024" ht="32.4" hidden="1" customHeight="1">
      <c r="A36" s="16" t="s">
        <v>41</v>
      </c>
      <c r="B36" s="17"/>
      <c r="C36" s="17" t="s">
        <v>31</v>
      </c>
      <c r="D36" s="17" t="s">
        <v>44</v>
      </c>
      <c r="E36" s="17" t="s">
        <v>38</v>
      </c>
      <c r="F36" s="130">
        <v>0</v>
      </c>
      <c r="G36" s="132">
        <v>0</v>
      </c>
      <c r="H36" s="132">
        <f>G36+G36*0.05</f>
        <v>0</v>
      </c>
      <c r="I36" s="113"/>
    </row>
    <row r="37" spans="1:1024" ht="0.6" hidden="1" customHeight="1">
      <c r="A37" s="16" t="s">
        <v>26</v>
      </c>
      <c r="B37" s="17"/>
      <c r="C37" s="17" t="s">
        <v>31</v>
      </c>
      <c r="D37" s="17" t="s">
        <v>45</v>
      </c>
      <c r="E37" s="17"/>
      <c r="F37" s="130">
        <f>F38</f>
        <v>0</v>
      </c>
      <c r="G37" s="130">
        <f>G38</f>
        <v>0</v>
      </c>
      <c r="H37" s="130">
        <f>H38</f>
        <v>0</v>
      </c>
      <c r="I37" s="113"/>
    </row>
    <row r="38" spans="1:1024" ht="45.6" hidden="1" customHeight="1">
      <c r="A38" s="16" t="s">
        <v>41</v>
      </c>
      <c r="B38" s="17"/>
      <c r="C38" s="17" t="s">
        <v>31</v>
      </c>
      <c r="D38" s="17" t="s">
        <v>45</v>
      </c>
      <c r="E38" s="17" t="s">
        <v>46</v>
      </c>
      <c r="F38" s="130"/>
      <c r="G38" s="132">
        <f>F38+F38*0.05</f>
        <v>0</v>
      </c>
      <c r="H38" s="132">
        <f>G38+G38*0.05</f>
        <v>0</v>
      </c>
      <c r="I38" s="113"/>
    </row>
    <row r="39" spans="1:1024" s="88" customFormat="1" ht="66">
      <c r="A39" s="109" t="s">
        <v>47</v>
      </c>
      <c r="B39" s="80"/>
      <c r="C39" s="80" t="s">
        <v>48</v>
      </c>
      <c r="D39" s="80"/>
      <c r="E39" s="80"/>
      <c r="F39" s="129">
        <f t="shared" ref="F39:H41" si="1">F40</f>
        <v>237.9</v>
      </c>
      <c r="G39" s="129">
        <f t="shared" si="1"/>
        <v>37</v>
      </c>
      <c r="H39" s="129">
        <f t="shared" si="1"/>
        <v>0</v>
      </c>
      <c r="I39" s="114"/>
    </row>
    <row r="40" spans="1:1024" s="15" customFormat="1" ht="26.4">
      <c r="A40" s="21" t="s">
        <v>32</v>
      </c>
      <c r="B40" s="22"/>
      <c r="C40" s="22" t="s">
        <v>48</v>
      </c>
      <c r="D40" s="22" t="s">
        <v>21</v>
      </c>
      <c r="E40" s="22"/>
      <c r="F40" s="133">
        <f t="shared" si="1"/>
        <v>237.9</v>
      </c>
      <c r="G40" s="133">
        <f t="shared" si="1"/>
        <v>37</v>
      </c>
      <c r="H40" s="133">
        <f t="shared" si="1"/>
        <v>0</v>
      </c>
      <c r="I40" s="115"/>
    </row>
    <row r="41" spans="1:1024" s="15" customFormat="1" ht="26.4">
      <c r="A41" s="21" t="s">
        <v>42</v>
      </c>
      <c r="B41" s="22"/>
      <c r="C41" s="22" t="s">
        <v>48</v>
      </c>
      <c r="D41" s="22" t="s">
        <v>23</v>
      </c>
      <c r="E41" s="22"/>
      <c r="F41" s="133">
        <f t="shared" si="1"/>
        <v>237.9</v>
      </c>
      <c r="G41" s="133">
        <f t="shared" si="1"/>
        <v>37</v>
      </c>
      <c r="H41" s="133">
        <f t="shared" si="1"/>
        <v>0</v>
      </c>
      <c r="I41" s="115"/>
    </row>
    <row r="42" spans="1:1024" s="15" customFormat="1">
      <c r="A42" s="21" t="s">
        <v>24</v>
      </c>
      <c r="B42" s="22"/>
      <c r="C42" s="22" t="s">
        <v>48</v>
      </c>
      <c r="D42" s="22" t="s">
        <v>25</v>
      </c>
      <c r="E42" s="22"/>
      <c r="F42" s="133">
        <f>F43+F45</f>
        <v>237.9</v>
      </c>
      <c r="G42" s="133">
        <f>G43+G45</f>
        <v>37</v>
      </c>
      <c r="H42" s="133">
        <f>H43+H45</f>
        <v>0</v>
      </c>
      <c r="I42" s="115"/>
    </row>
    <row r="43" spans="1:1024" ht="66">
      <c r="A43" s="23" t="s">
        <v>49</v>
      </c>
      <c r="B43" s="17"/>
      <c r="C43" s="17" t="s">
        <v>48</v>
      </c>
      <c r="D43" s="17" t="s">
        <v>50</v>
      </c>
      <c r="E43" s="17"/>
      <c r="F43" s="130">
        <f>F44</f>
        <v>200.9</v>
      </c>
      <c r="G43" s="130">
        <f>G44</f>
        <v>0</v>
      </c>
      <c r="H43" s="130">
        <f>H44</f>
        <v>0</v>
      </c>
      <c r="I43" s="113"/>
    </row>
    <row r="44" spans="1:1024" ht="69">
      <c r="A44" s="24" t="s">
        <v>47</v>
      </c>
      <c r="B44" s="17"/>
      <c r="C44" s="17" t="s">
        <v>48</v>
      </c>
      <c r="D44" s="17" t="s">
        <v>50</v>
      </c>
      <c r="E44" s="17" t="s">
        <v>51</v>
      </c>
      <c r="F44" s="130">
        <v>200.9</v>
      </c>
      <c r="G44" s="130">
        <v>0</v>
      </c>
      <c r="H44" s="130">
        <v>0</v>
      </c>
      <c r="I44" s="113"/>
    </row>
    <row r="45" spans="1:1024" ht="79.2">
      <c r="A45" s="25" t="s">
        <v>52</v>
      </c>
      <c r="B45" s="17"/>
      <c r="C45" s="17" t="s">
        <v>48</v>
      </c>
      <c r="D45" s="17" t="s">
        <v>53</v>
      </c>
      <c r="E45" s="17"/>
      <c r="F45" s="130">
        <f>F46</f>
        <v>37</v>
      </c>
      <c r="G45" s="130">
        <f>G46</f>
        <v>37</v>
      </c>
      <c r="H45" s="130">
        <f>H46</f>
        <v>0</v>
      </c>
      <c r="I45" s="113"/>
    </row>
    <row r="46" spans="1:1024" ht="43.5" customHeight="1">
      <c r="A46" s="24" t="s">
        <v>47</v>
      </c>
      <c r="B46" s="17"/>
      <c r="C46" s="17" t="s">
        <v>48</v>
      </c>
      <c r="D46" s="17" t="s">
        <v>53</v>
      </c>
      <c r="E46" s="17" t="s">
        <v>51</v>
      </c>
      <c r="F46" s="130">
        <v>37</v>
      </c>
      <c r="G46" s="130">
        <v>37</v>
      </c>
      <c r="H46" s="130">
        <v>0</v>
      </c>
      <c r="I46" s="113"/>
    </row>
    <row r="47" spans="1:1024" s="83" customFormat="1" ht="43.2" customHeight="1">
      <c r="A47" s="78" t="s">
        <v>54</v>
      </c>
      <c r="B47" s="79"/>
      <c r="C47" s="80" t="s">
        <v>55</v>
      </c>
      <c r="D47" s="80" t="s">
        <v>56</v>
      </c>
      <c r="E47" s="80"/>
      <c r="F47" s="129">
        <f t="shared" ref="F47:H48" si="2">F48</f>
        <v>196.75</v>
      </c>
      <c r="G47" s="129">
        <f t="shared" si="2"/>
        <v>0</v>
      </c>
      <c r="H47" s="129">
        <f t="shared" si="2"/>
        <v>0</v>
      </c>
      <c r="I47" s="116"/>
      <c r="J47" s="81"/>
      <c r="K47" s="82"/>
      <c r="L47" s="82"/>
      <c r="M47" s="82"/>
      <c r="N47" s="82"/>
      <c r="O47" s="82"/>
      <c r="P47" s="82"/>
      <c r="Q47" s="82"/>
      <c r="R47" s="82"/>
      <c r="S47" s="82"/>
      <c r="T47" s="82"/>
      <c r="U47" s="82"/>
      <c r="V47" s="82"/>
      <c r="W47" s="82"/>
      <c r="X47" s="82"/>
      <c r="Y47" s="82"/>
      <c r="Z47" s="82"/>
      <c r="AA47" s="82"/>
      <c r="AB47" s="82"/>
      <c r="AC47" s="82"/>
      <c r="AD47" s="82"/>
      <c r="AE47" s="82"/>
      <c r="AF47" s="82"/>
      <c r="AG47" s="82"/>
      <c r="AH47" s="82"/>
      <c r="AI47" s="82"/>
      <c r="AJ47" s="82"/>
      <c r="AK47" s="82"/>
      <c r="AL47" s="82"/>
      <c r="AM47" s="82"/>
      <c r="AN47" s="82"/>
      <c r="AO47" s="82"/>
      <c r="AP47" s="82"/>
      <c r="AQ47" s="82"/>
      <c r="AR47" s="82"/>
      <c r="AS47" s="82"/>
      <c r="AT47" s="82"/>
      <c r="AU47" s="82"/>
      <c r="AV47" s="82"/>
      <c r="AW47" s="82"/>
      <c r="AX47" s="82"/>
      <c r="AY47" s="82"/>
      <c r="AZ47" s="82"/>
      <c r="BA47" s="82"/>
      <c r="BB47" s="82"/>
      <c r="BC47" s="82"/>
      <c r="BD47" s="82"/>
      <c r="BE47" s="82"/>
      <c r="BF47" s="82"/>
      <c r="BG47" s="82"/>
      <c r="BH47" s="82"/>
      <c r="BI47" s="82"/>
      <c r="BJ47" s="82"/>
      <c r="BK47" s="82"/>
      <c r="BL47" s="82"/>
      <c r="BM47" s="82"/>
      <c r="BN47" s="82"/>
      <c r="BO47" s="82"/>
      <c r="BP47" s="82"/>
      <c r="BQ47" s="82"/>
      <c r="BR47" s="82"/>
      <c r="BS47" s="82"/>
      <c r="BT47" s="82"/>
      <c r="BU47" s="82"/>
      <c r="BV47" s="82"/>
      <c r="BW47" s="82"/>
      <c r="BX47" s="82"/>
      <c r="BY47" s="82"/>
      <c r="BZ47" s="82"/>
      <c r="CA47" s="82"/>
      <c r="CB47" s="82"/>
      <c r="CC47" s="82"/>
      <c r="CD47" s="82"/>
      <c r="CE47" s="82"/>
      <c r="CF47" s="82"/>
      <c r="CG47" s="82"/>
      <c r="CH47" s="82"/>
      <c r="CI47" s="82"/>
      <c r="CJ47" s="82"/>
      <c r="CK47" s="82"/>
      <c r="CL47" s="82"/>
      <c r="CM47" s="82"/>
      <c r="CN47" s="82"/>
      <c r="CO47" s="82"/>
      <c r="CP47" s="82"/>
      <c r="CQ47" s="82"/>
      <c r="CR47" s="82"/>
      <c r="CS47" s="82"/>
      <c r="CT47" s="82"/>
      <c r="CU47" s="82"/>
      <c r="CV47" s="82"/>
      <c r="CW47" s="82"/>
      <c r="CX47" s="82"/>
      <c r="CY47" s="82"/>
      <c r="CZ47" s="82"/>
      <c r="DA47" s="82"/>
      <c r="DB47" s="82"/>
      <c r="DC47" s="82"/>
      <c r="DD47" s="82"/>
      <c r="DE47" s="82"/>
      <c r="DF47" s="82"/>
      <c r="DG47" s="82"/>
      <c r="DH47" s="82"/>
      <c r="DI47" s="82"/>
      <c r="DJ47" s="82"/>
      <c r="DK47" s="82"/>
      <c r="DL47" s="82"/>
      <c r="DM47" s="82"/>
      <c r="DN47" s="82"/>
      <c r="DO47" s="82"/>
      <c r="DP47" s="82"/>
      <c r="DQ47" s="82"/>
      <c r="DR47" s="82"/>
      <c r="DS47" s="82"/>
      <c r="DT47" s="82"/>
      <c r="DU47" s="82"/>
      <c r="DV47" s="82"/>
      <c r="DW47" s="82"/>
      <c r="DX47" s="82"/>
      <c r="DY47" s="82"/>
      <c r="DZ47" s="82"/>
      <c r="EA47" s="82"/>
      <c r="EB47" s="82"/>
      <c r="EC47" s="82"/>
      <c r="ED47" s="82"/>
      <c r="EE47" s="82"/>
      <c r="EF47" s="82"/>
      <c r="EG47" s="82"/>
      <c r="EH47" s="82"/>
      <c r="EI47" s="82"/>
      <c r="EJ47" s="82"/>
      <c r="EK47" s="82"/>
      <c r="EL47" s="82"/>
      <c r="EM47" s="82"/>
      <c r="EN47" s="82"/>
      <c r="EO47" s="82"/>
      <c r="EP47" s="82"/>
      <c r="EQ47" s="82"/>
      <c r="ER47" s="82"/>
      <c r="ES47" s="82"/>
      <c r="ET47" s="82"/>
      <c r="EU47" s="82"/>
      <c r="EV47" s="82"/>
      <c r="EW47" s="82"/>
      <c r="EX47" s="82"/>
      <c r="EY47" s="82"/>
      <c r="EZ47" s="82"/>
      <c r="FA47" s="82"/>
      <c r="FB47" s="82"/>
      <c r="FC47" s="82"/>
      <c r="FD47" s="82"/>
      <c r="FE47" s="82"/>
      <c r="FF47" s="82"/>
      <c r="FG47" s="82"/>
      <c r="FH47" s="82"/>
      <c r="FI47" s="82"/>
      <c r="FJ47" s="82"/>
      <c r="FK47" s="82"/>
      <c r="FL47" s="82"/>
      <c r="FM47" s="82"/>
      <c r="FN47" s="82"/>
      <c r="FO47" s="82"/>
      <c r="FP47" s="82"/>
      <c r="FQ47" s="82"/>
      <c r="FR47" s="82"/>
      <c r="FS47" s="82"/>
      <c r="FT47" s="82"/>
      <c r="FU47" s="82"/>
      <c r="FV47" s="82"/>
      <c r="FW47" s="82"/>
      <c r="FX47" s="82"/>
      <c r="FY47" s="82"/>
      <c r="FZ47" s="82"/>
      <c r="GA47" s="82"/>
      <c r="GB47" s="82"/>
      <c r="GC47" s="82"/>
      <c r="GD47" s="82"/>
      <c r="GE47" s="82"/>
      <c r="GF47" s="82"/>
      <c r="GG47" s="82"/>
      <c r="GH47" s="82"/>
      <c r="GI47" s="82"/>
      <c r="GJ47" s="82"/>
      <c r="GK47" s="82"/>
      <c r="GL47" s="82"/>
      <c r="GM47" s="82"/>
      <c r="GN47" s="82"/>
      <c r="GO47" s="82"/>
      <c r="GP47" s="82"/>
      <c r="GQ47" s="82"/>
      <c r="GR47" s="82"/>
      <c r="GS47" s="82"/>
      <c r="GT47" s="82"/>
      <c r="GU47" s="82"/>
      <c r="GV47" s="82"/>
      <c r="GW47" s="82"/>
      <c r="GX47" s="82"/>
      <c r="GY47" s="82"/>
      <c r="GZ47" s="82"/>
      <c r="HA47" s="82"/>
      <c r="HB47" s="82"/>
      <c r="HC47" s="82"/>
      <c r="HD47" s="82"/>
      <c r="HE47" s="82"/>
      <c r="HF47" s="82"/>
      <c r="HG47" s="82"/>
      <c r="HH47" s="82"/>
      <c r="HI47" s="82"/>
      <c r="HJ47" s="82"/>
      <c r="HK47" s="82"/>
      <c r="HL47" s="82"/>
      <c r="HM47" s="82"/>
      <c r="HN47" s="82"/>
      <c r="HO47" s="82"/>
      <c r="HP47" s="82"/>
      <c r="HQ47" s="82"/>
      <c r="HR47" s="82"/>
      <c r="HS47" s="82"/>
      <c r="HT47" s="82"/>
      <c r="HU47" s="82"/>
      <c r="HV47" s="82"/>
      <c r="HW47" s="82"/>
      <c r="HX47" s="82"/>
      <c r="HY47" s="82"/>
      <c r="HZ47" s="82"/>
      <c r="IA47" s="82"/>
      <c r="IB47" s="82"/>
      <c r="IC47" s="82"/>
      <c r="ID47" s="82"/>
      <c r="IE47" s="82"/>
      <c r="IF47" s="82"/>
      <c r="IG47" s="82"/>
      <c r="IH47" s="82"/>
      <c r="II47" s="82"/>
      <c r="IJ47" s="82"/>
      <c r="IK47" s="82"/>
      <c r="IL47" s="82"/>
      <c r="IM47" s="82"/>
      <c r="IN47" s="82"/>
      <c r="IO47" s="82"/>
      <c r="IP47" s="82"/>
      <c r="IQ47" s="82"/>
      <c r="IR47" s="82"/>
      <c r="IS47" s="82"/>
      <c r="IT47" s="82"/>
      <c r="IU47" s="82"/>
      <c r="IV47" s="82"/>
      <c r="IW47" s="82"/>
      <c r="IX47" s="82"/>
      <c r="IY47" s="82"/>
      <c r="IZ47" s="82"/>
      <c r="JA47" s="82"/>
      <c r="JB47" s="82"/>
      <c r="JC47" s="82"/>
      <c r="JD47" s="82"/>
      <c r="JE47" s="82"/>
      <c r="JF47" s="82"/>
      <c r="JG47" s="82"/>
      <c r="JH47" s="82"/>
      <c r="JI47" s="82"/>
      <c r="JJ47" s="82"/>
      <c r="JK47" s="82"/>
      <c r="JL47" s="82"/>
      <c r="JM47" s="82"/>
      <c r="JN47" s="82"/>
      <c r="JO47" s="82"/>
      <c r="JP47" s="82"/>
      <c r="JQ47" s="82"/>
      <c r="JR47" s="82"/>
      <c r="JS47" s="82"/>
      <c r="JT47" s="82"/>
      <c r="JU47" s="82"/>
      <c r="JV47" s="82"/>
      <c r="JW47" s="82"/>
      <c r="JX47" s="82"/>
      <c r="JY47" s="82"/>
      <c r="JZ47" s="82"/>
      <c r="KA47" s="82"/>
      <c r="KB47" s="82"/>
      <c r="KC47" s="82"/>
      <c r="KD47" s="82"/>
      <c r="KE47" s="82"/>
      <c r="KF47" s="82"/>
      <c r="KG47" s="82"/>
      <c r="KH47" s="82"/>
      <c r="KI47" s="82"/>
      <c r="KJ47" s="82"/>
      <c r="KK47" s="82"/>
      <c r="KL47" s="82"/>
      <c r="KM47" s="82"/>
      <c r="KN47" s="82"/>
      <c r="KO47" s="82"/>
      <c r="KP47" s="82"/>
      <c r="KQ47" s="82"/>
      <c r="KR47" s="82"/>
      <c r="KS47" s="82"/>
      <c r="KT47" s="82"/>
      <c r="KU47" s="82"/>
      <c r="KV47" s="82"/>
      <c r="KW47" s="82"/>
      <c r="KX47" s="82"/>
      <c r="KY47" s="82"/>
      <c r="KZ47" s="82"/>
      <c r="LA47" s="82"/>
      <c r="LB47" s="82"/>
      <c r="LC47" s="82"/>
      <c r="LD47" s="82"/>
      <c r="LE47" s="82"/>
      <c r="LF47" s="82"/>
      <c r="LG47" s="82"/>
      <c r="LH47" s="82"/>
      <c r="LI47" s="82"/>
      <c r="LJ47" s="82"/>
      <c r="LK47" s="82"/>
      <c r="LL47" s="82"/>
      <c r="LM47" s="82"/>
      <c r="LN47" s="82"/>
      <c r="LO47" s="82"/>
      <c r="LP47" s="82"/>
      <c r="LQ47" s="82"/>
      <c r="LR47" s="82"/>
      <c r="LS47" s="82"/>
      <c r="LT47" s="82"/>
      <c r="LU47" s="82"/>
      <c r="LV47" s="82"/>
      <c r="LW47" s="82"/>
      <c r="LX47" s="82"/>
      <c r="LY47" s="82"/>
      <c r="LZ47" s="82"/>
      <c r="MA47" s="82"/>
      <c r="MB47" s="82"/>
      <c r="MC47" s="82"/>
      <c r="MD47" s="82"/>
      <c r="ME47" s="82"/>
      <c r="MF47" s="82"/>
      <c r="MG47" s="82"/>
      <c r="MH47" s="82"/>
      <c r="MI47" s="82"/>
      <c r="MJ47" s="82"/>
      <c r="MK47" s="82"/>
      <c r="ML47" s="82"/>
      <c r="MM47" s="82"/>
      <c r="MN47" s="82"/>
      <c r="MO47" s="82"/>
      <c r="MP47" s="82"/>
      <c r="MQ47" s="82"/>
      <c r="MR47" s="82"/>
      <c r="MS47" s="82"/>
      <c r="MT47" s="82"/>
      <c r="MU47" s="82"/>
      <c r="MV47" s="82"/>
      <c r="MW47" s="82"/>
      <c r="MX47" s="82"/>
      <c r="MY47" s="82"/>
      <c r="MZ47" s="82"/>
      <c r="NA47" s="82"/>
      <c r="NB47" s="82"/>
      <c r="NC47" s="82"/>
      <c r="ND47" s="82"/>
      <c r="NE47" s="82"/>
      <c r="NF47" s="82"/>
      <c r="NG47" s="82"/>
      <c r="NH47" s="82"/>
      <c r="NI47" s="82"/>
      <c r="NJ47" s="82"/>
      <c r="NK47" s="82"/>
      <c r="NL47" s="82"/>
      <c r="NM47" s="82"/>
      <c r="NN47" s="82"/>
      <c r="NO47" s="82"/>
      <c r="NP47" s="82"/>
      <c r="NQ47" s="82"/>
      <c r="NR47" s="82"/>
      <c r="NS47" s="82"/>
      <c r="NT47" s="82"/>
      <c r="NU47" s="82"/>
      <c r="NV47" s="82"/>
      <c r="NW47" s="82"/>
      <c r="NX47" s="82"/>
      <c r="NY47" s="82"/>
      <c r="NZ47" s="82"/>
      <c r="OA47" s="82"/>
      <c r="OB47" s="82"/>
      <c r="OC47" s="82"/>
      <c r="OD47" s="82"/>
      <c r="OE47" s="82"/>
      <c r="OF47" s="82"/>
      <c r="OG47" s="82"/>
      <c r="OH47" s="82"/>
      <c r="OI47" s="82"/>
      <c r="OJ47" s="82"/>
      <c r="OK47" s="82"/>
      <c r="OL47" s="82"/>
      <c r="OM47" s="82"/>
      <c r="ON47" s="82"/>
      <c r="OO47" s="82"/>
      <c r="OP47" s="82"/>
      <c r="OQ47" s="82"/>
      <c r="OR47" s="82"/>
      <c r="OS47" s="82"/>
      <c r="OT47" s="82"/>
      <c r="OU47" s="82"/>
      <c r="OV47" s="82"/>
      <c r="OW47" s="82"/>
      <c r="OX47" s="82"/>
      <c r="OY47" s="82"/>
      <c r="OZ47" s="82"/>
      <c r="PA47" s="82"/>
      <c r="PB47" s="82"/>
      <c r="PC47" s="82"/>
      <c r="PD47" s="82"/>
      <c r="PE47" s="82"/>
      <c r="PF47" s="82"/>
      <c r="PG47" s="82"/>
      <c r="PH47" s="82"/>
      <c r="PI47" s="82"/>
      <c r="PJ47" s="82"/>
      <c r="PK47" s="82"/>
      <c r="PL47" s="82"/>
      <c r="PM47" s="82"/>
      <c r="PN47" s="82"/>
      <c r="PO47" s="82"/>
      <c r="PP47" s="82"/>
      <c r="PQ47" s="82"/>
      <c r="PR47" s="82"/>
      <c r="PS47" s="82"/>
      <c r="PT47" s="82"/>
      <c r="PU47" s="82"/>
      <c r="PV47" s="82"/>
      <c r="PW47" s="82"/>
      <c r="PX47" s="82"/>
      <c r="PY47" s="82"/>
      <c r="PZ47" s="82"/>
      <c r="QA47" s="82"/>
      <c r="QB47" s="82"/>
      <c r="QC47" s="82"/>
      <c r="QD47" s="82"/>
      <c r="QE47" s="82"/>
      <c r="QF47" s="82"/>
      <c r="QG47" s="82"/>
      <c r="QH47" s="82"/>
      <c r="QI47" s="82"/>
      <c r="QJ47" s="82"/>
      <c r="QK47" s="82"/>
      <c r="QL47" s="82"/>
      <c r="QM47" s="82"/>
      <c r="QN47" s="82"/>
      <c r="QO47" s="82"/>
      <c r="QP47" s="82"/>
      <c r="QQ47" s="82"/>
      <c r="QR47" s="82"/>
      <c r="QS47" s="82"/>
      <c r="QT47" s="82"/>
      <c r="QU47" s="82"/>
      <c r="QV47" s="82"/>
      <c r="QW47" s="82"/>
      <c r="QX47" s="82"/>
      <c r="QY47" s="82"/>
      <c r="QZ47" s="82"/>
      <c r="RA47" s="82"/>
      <c r="RB47" s="82"/>
      <c r="RC47" s="82"/>
      <c r="RD47" s="82"/>
      <c r="RE47" s="82"/>
      <c r="RF47" s="82"/>
      <c r="RG47" s="82"/>
      <c r="RH47" s="82"/>
      <c r="RI47" s="82"/>
      <c r="RJ47" s="82"/>
      <c r="RK47" s="82"/>
      <c r="RL47" s="82"/>
      <c r="RM47" s="82"/>
      <c r="RN47" s="82"/>
      <c r="RO47" s="82"/>
      <c r="RP47" s="82"/>
      <c r="RQ47" s="82"/>
      <c r="RR47" s="82"/>
      <c r="RS47" s="82"/>
      <c r="RT47" s="82"/>
      <c r="RU47" s="82"/>
      <c r="RV47" s="82"/>
      <c r="RW47" s="82"/>
      <c r="RX47" s="82"/>
      <c r="RY47" s="82"/>
      <c r="RZ47" s="82"/>
      <c r="SA47" s="82"/>
      <c r="SB47" s="82"/>
      <c r="SC47" s="82"/>
      <c r="SD47" s="82"/>
      <c r="SE47" s="82"/>
      <c r="SF47" s="82"/>
      <c r="SG47" s="82"/>
      <c r="SH47" s="82"/>
      <c r="SI47" s="82"/>
      <c r="SJ47" s="82"/>
      <c r="SK47" s="82"/>
      <c r="SL47" s="82"/>
      <c r="SM47" s="82"/>
      <c r="SN47" s="82"/>
      <c r="SO47" s="82"/>
      <c r="SP47" s="82"/>
      <c r="SQ47" s="82"/>
      <c r="SR47" s="82"/>
      <c r="SS47" s="82"/>
      <c r="ST47" s="82"/>
      <c r="SU47" s="82"/>
      <c r="SV47" s="82"/>
      <c r="SW47" s="82"/>
      <c r="SX47" s="82"/>
      <c r="SY47" s="82"/>
      <c r="SZ47" s="82"/>
      <c r="TA47" s="82"/>
      <c r="TB47" s="82"/>
      <c r="TC47" s="82"/>
      <c r="TD47" s="82"/>
      <c r="TE47" s="82"/>
      <c r="TF47" s="82"/>
      <c r="TG47" s="82"/>
      <c r="TH47" s="82"/>
      <c r="TI47" s="82"/>
      <c r="TJ47" s="82"/>
      <c r="TK47" s="82"/>
      <c r="TL47" s="82"/>
      <c r="TM47" s="82"/>
      <c r="TN47" s="82"/>
      <c r="TO47" s="82"/>
      <c r="TP47" s="82"/>
      <c r="TQ47" s="82"/>
      <c r="TR47" s="82"/>
      <c r="TS47" s="82"/>
      <c r="TT47" s="82"/>
      <c r="TU47" s="82"/>
      <c r="TV47" s="82"/>
      <c r="TW47" s="82"/>
      <c r="TX47" s="82"/>
      <c r="TY47" s="82"/>
      <c r="TZ47" s="82"/>
      <c r="UA47" s="82"/>
      <c r="UB47" s="82"/>
      <c r="UC47" s="82"/>
      <c r="UD47" s="82"/>
      <c r="UE47" s="82"/>
      <c r="UF47" s="82"/>
      <c r="UG47" s="82"/>
      <c r="UH47" s="82"/>
      <c r="UI47" s="82"/>
      <c r="UJ47" s="82"/>
      <c r="UK47" s="82"/>
      <c r="UL47" s="82"/>
      <c r="UM47" s="82"/>
      <c r="UN47" s="82"/>
      <c r="UO47" s="82"/>
      <c r="UP47" s="82"/>
      <c r="UQ47" s="82"/>
      <c r="UR47" s="82"/>
      <c r="US47" s="82"/>
      <c r="UT47" s="82"/>
      <c r="UU47" s="82"/>
      <c r="UV47" s="82"/>
      <c r="UW47" s="82"/>
      <c r="UX47" s="82"/>
      <c r="UY47" s="82"/>
      <c r="UZ47" s="82"/>
      <c r="VA47" s="82"/>
      <c r="VB47" s="82"/>
      <c r="VC47" s="82"/>
      <c r="VD47" s="82"/>
      <c r="VE47" s="82"/>
      <c r="VF47" s="82"/>
      <c r="VG47" s="82"/>
      <c r="VH47" s="82"/>
      <c r="VI47" s="82"/>
      <c r="VJ47" s="82"/>
      <c r="VK47" s="82"/>
      <c r="VL47" s="82"/>
      <c r="VM47" s="82"/>
      <c r="VN47" s="82"/>
      <c r="VO47" s="82"/>
      <c r="VP47" s="82"/>
      <c r="VQ47" s="82"/>
      <c r="VR47" s="82"/>
      <c r="VS47" s="82"/>
      <c r="VT47" s="82"/>
      <c r="VU47" s="82"/>
      <c r="VV47" s="82"/>
      <c r="VW47" s="82"/>
      <c r="VX47" s="82"/>
      <c r="VY47" s="82"/>
      <c r="VZ47" s="82"/>
      <c r="WA47" s="82"/>
      <c r="WB47" s="82"/>
      <c r="WC47" s="82"/>
      <c r="WD47" s="82"/>
      <c r="WE47" s="82"/>
      <c r="WF47" s="82"/>
      <c r="WG47" s="82"/>
      <c r="WH47" s="82"/>
      <c r="WI47" s="82"/>
      <c r="WJ47" s="82"/>
      <c r="WK47" s="82"/>
      <c r="WL47" s="82"/>
      <c r="WM47" s="82"/>
      <c r="WN47" s="82"/>
      <c r="WO47" s="82"/>
      <c r="WP47" s="82"/>
      <c r="WQ47" s="82"/>
      <c r="WR47" s="82"/>
      <c r="WS47" s="82"/>
      <c r="WT47" s="82"/>
      <c r="WU47" s="82"/>
      <c r="WV47" s="82"/>
      <c r="WW47" s="82"/>
      <c r="WX47" s="82"/>
      <c r="WY47" s="82"/>
      <c r="WZ47" s="82"/>
      <c r="XA47" s="82"/>
      <c r="XB47" s="82"/>
      <c r="XC47" s="82"/>
      <c r="XD47" s="82"/>
      <c r="XE47" s="82"/>
      <c r="XF47" s="82"/>
      <c r="XG47" s="82"/>
      <c r="XH47" s="82"/>
      <c r="XI47" s="82"/>
      <c r="XJ47" s="82"/>
      <c r="XK47" s="82"/>
      <c r="XL47" s="82"/>
      <c r="XM47" s="82"/>
      <c r="XN47" s="82"/>
      <c r="XO47" s="82"/>
      <c r="XP47" s="82"/>
      <c r="XQ47" s="82"/>
      <c r="XR47" s="82"/>
      <c r="XS47" s="82"/>
      <c r="XT47" s="82"/>
      <c r="XU47" s="82"/>
      <c r="XV47" s="82"/>
      <c r="XW47" s="82"/>
      <c r="XX47" s="82"/>
      <c r="XY47" s="82"/>
      <c r="XZ47" s="82"/>
      <c r="YA47" s="82"/>
      <c r="YB47" s="82"/>
      <c r="YC47" s="82"/>
      <c r="YD47" s="82"/>
      <c r="YE47" s="82"/>
      <c r="YF47" s="82"/>
      <c r="YG47" s="82"/>
      <c r="YH47" s="82"/>
      <c r="YI47" s="82"/>
      <c r="YJ47" s="82"/>
      <c r="YK47" s="82"/>
      <c r="YL47" s="82"/>
      <c r="YM47" s="82"/>
      <c r="YN47" s="82"/>
      <c r="YO47" s="82"/>
      <c r="YP47" s="82"/>
      <c r="YQ47" s="82"/>
      <c r="YR47" s="82"/>
      <c r="YS47" s="82"/>
      <c r="YT47" s="82"/>
      <c r="YU47" s="82"/>
      <c r="YV47" s="82"/>
      <c r="YW47" s="82"/>
      <c r="YX47" s="82"/>
      <c r="YY47" s="82"/>
      <c r="YZ47" s="82"/>
      <c r="ZA47" s="82"/>
      <c r="ZB47" s="82"/>
      <c r="ZC47" s="82"/>
      <c r="ZD47" s="82"/>
      <c r="ZE47" s="82"/>
      <c r="ZF47" s="82"/>
      <c r="ZG47" s="82"/>
      <c r="ZH47" s="82"/>
      <c r="ZI47" s="82"/>
      <c r="ZJ47" s="82"/>
      <c r="ZK47" s="82"/>
      <c r="ZL47" s="82"/>
      <c r="ZM47" s="82"/>
      <c r="ZN47" s="82"/>
      <c r="ZO47" s="82"/>
      <c r="ZP47" s="82"/>
      <c r="ZQ47" s="82"/>
      <c r="ZR47" s="82"/>
      <c r="ZS47" s="82"/>
      <c r="ZT47" s="82"/>
      <c r="ZU47" s="82"/>
      <c r="ZV47" s="82"/>
      <c r="ZW47" s="82"/>
      <c r="ZX47" s="82"/>
      <c r="ZY47" s="82"/>
      <c r="ZZ47" s="82"/>
      <c r="AAA47" s="82"/>
      <c r="AAB47" s="82"/>
      <c r="AAC47" s="82"/>
      <c r="AAD47" s="82"/>
      <c r="AAE47" s="82"/>
      <c r="AAF47" s="82"/>
      <c r="AAG47" s="82"/>
      <c r="AAH47" s="82"/>
      <c r="AAI47" s="82"/>
      <c r="AAJ47" s="82"/>
      <c r="AAK47" s="82"/>
      <c r="AAL47" s="82"/>
      <c r="AAM47" s="82"/>
      <c r="AAN47" s="82"/>
      <c r="AAO47" s="82"/>
      <c r="AAP47" s="82"/>
      <c r="AAQ47" s="82"/>
      <c r="AAR47" s="82"/>
      <c r="AAS47" s="82"/>
      <c r="AAT47" s="82"/>
      <c r="AAU47" s="82"/>
      <c r="AAV47" s="82"/>
      <c r="AAW47" s="82"/>
      <c r="AAX47" s="82"/>
      <c r="AAY47" s="82"/>
      <c r="AAZ47" s="82"/>
      <c r="ABA47" s="82"/>
      <c r="ABB47" s="82"/>
      <c r="ABC47" s="82"/>
      <c r="ABD47" s="82"/>
      <c r="ABE47" s="82"/>
      <c r="ABF47" s="82"/>
      <c r="ABG47" s="82"/>
      <c r="ABH47" s="82"/>
      <c r="ABI47" s="82"/>
      <c r="ABJ47" s="82"/>
      <c r="ABK47" s="82"/>
      <c r="ABL47" s="82"/>
      <c r="ABM47" s="82"/>
      <c r="ABN47" s="82"/>
      <c r="ABO47" s="82"/>
      <c r="ABP47" s="82"/>
      <c r="ABQ47" s="82"/>
      <c r="ABR47" s="82"/>
      <c r="ABS47" s="82"/>
      <c r="ABT47" s="82"/>
      <c r="ABU47" s="82"/>
      <c r="ABV47" s="82"/>
      <c r="ABW47" s="82"/>
      <c r="ABX47" s="82"/>
      <c r="ABY47" s="82"/>
      <c r="ABZ47" s="82"/>
      <c r="ACA47" s="82"/>
      <c r="ACB47" s="82"/>
      <c r="ACC47" s="82"/>
      <c r="ACD47" s="82"/>
      <c r="ACE47" s="82"/>
      <c r="ACF47" s="82"/>
      <c r="ACG47" s="82"/>
      <c r="ACH47" s="82"/>
      <c r="ACI47" s="82"/>
      <c r="ACJ47" s="82"/>
      <c r="ACK47" s="82"/>
      <c r="ACL47" s="82"/>
      <c r="ACM47" s="82"/>
      <c r="ACN47" s="82"/>
      <c r="ACO47" s="82"/>
      <c r="ACP47" s="82"/>
      <c r="ACQ47" s="82"/>
      <c r="ACR47" s="82"/>
      <c r="ACS47" s="82"/>
      <c r="ACT47" s="82"/>
      <c r="ACU47" s="82"/>
      <c r="ACV47" s="82"/>
      <c r="ACW47" s="82"/>
      <c r="ACX47" s="82"/>
      <c r="ACY47" s="82"/>
      <c r="ACZ47" s="82"/>
      <c r="ADA47" s="82"/>
      <c r="ADB47" s="82"/>
      <c r="ADC47" s="82"/>
      <c r="ADD47" s="82"/>
      <c r="ADE47" s="82"/>
      <c r="ADF47" s="82"/>
      <c r="ADG47" s="82"/>
      <c r="ADH47" s="82"/>
      <c r="ADI47" s="82"/>
      <c r="ADJ47" s="82"/>
      <c r="ADK47" s="82"/>
      <c r="ADL47" s="82"/>
      <c r="ADM47" s="82"/>
      <c r="ADN47" s="82"/>
      <c r="ADO47" s="82"/>
      <c r="ADP47" s="82"/>
      <c r="ADQ47" s="82"/>
      <c r="ADR47" s="82"/>
      <c r="ADS47" s="82"/>
      <c r="ADT47" s="82"/>
      <c r="ADU47" s="82"/>
      <c r="ADV47" s="82"/>
      <c r="ADW47" s="82"/>
      <c r="ADX47" s="82"/>
      <c r="ADY47" s="82"/>
      <c r="ADZ47" s="82"/>
      <c r="AEA47" s="82"/>
      <c r="AEB47" s="82"/>
      <c r="AEC47" s="82"/>
      <c r="AED47" s="82"/>
      <c r="AEE47" s="82"/>
      <c r="AEF47" s="82"/>
      <c r="AEG47" s="82"/>
      <c r="AEH47" s="82"/>
      <c r="AEI47" s="82"/>
      <c r="AEJ47" s="82"/>
      <c r="AEK47" s="82"/>
      <c r="AEL47" s="82"/>
      <c r="AEM47" s="82"/>
      <c r="AEN47" s="82"/>
      <c r="AEO47" s="82"/>
      <c r="AEP47" s="82"/>
      <c r="AEQ47" s="82"/>
      <c r="AER47" s="82"/>
      <c r="AES47" s="82"/>
      <c r="AET47" s="82"/>
      <c r="AEU47" s="82"/>
      <c r="AEV47" s="82"/>
      <c r="AEW47" s="82"/>
      <c r="AEX47" s="82"/>
      <c r="AEY47" s="82"/>
      <c r="AEZ47" s="82"/>
      <c r="AFA47" s="82"/>
      <c r="AFB47" s="82"/>
      <c r="AFC47" s="82"/>
      <c r="AFD47" s="82"/>
      <c r="AFE47" s="82"/>
      <c r="AFF47" s="82"/>
      <c r="AFG47" s="82"/>
      <c r="AFH47" s="82"/>
      <c r="AFI47" s="82"/>
      <c r="AFJ47" s="82"/>
      <c r="AFK47" s="82"/>
      <c r="AFL47" s="82"/>
      <c r="AFM47" s="82"/>
      <c r="AFN47" s="82"/>
      <c r="AFO47" s="82"/>
      <c r="AFP47" s="82"/>
      <c r="AFQ47" s="82"/>
      <c r="AFR47" s="82"/>
      <c r="AFS47" s="82"/>
      <c r="AFT47" s="82"/>
      <c r="AFU47" s="82"/>
      <c r="AFV47" s="82"/>
      <c r="AFW47" s="82"/>
      <c r="AFX47" s="82"/>
      <c r="AFY47" s="82"/>
      <c r="AFZ47" s="82"/>
      <c r="AGA47" s="82"/>
      <c r="AGB47" s="82"/>
      <c r="AGC47" s="82"/>
      <c r="AGD47" s="82"/>
      <c r="AGE47" s="82"/>
      <c r="AGF47" s="82"/>
      <c r="AGG47" s="82"/>
      <c r="AGH47" s="82"/>
      <c r="AGI47" s="82"/>
      <c r="AGJ47" s="82"/>
      <c r="AGK47" s="82"/>
      <c r="AGL47" s="82"/>
      <c r="AGM47" s="82"/>
      <c r="AGN47" s="82"/>
      <c r="AGO47" s="82"/>
      <c r="AGP47" s="82"/>
      <c r="AGQ47" s="82"/>
      <c r="AGR47" s="82"/>
      <c r="AGS47" s="82"/>
      <c r="AGT47" s="82"/>
      <c r="AGU47" s="82"/>
      <c r="AGV47" s="82"/>
      <c r="AGW47" s="82"/>
      <c r="AGX47" s="82"/>
      <c r="AGY47" s="82"/>
      <c r="AGZ47" s="82"/>
      <c r="AHA47" s="82"/>
      <c r="AHB47" s="82"/>
      <c r="AHC47" s="82"/>
      <c r="AHD47" s="82"/>
      <c r="AHE47" s="82"/>
      <c r="AHF47" s="82"/>
      <c r="AHG47" s="82"/>
      <c r="AHH47" s="82"/>
      <c r="AHI47" s="82"/>
      <c r="AHJ47" s="82"/>
      <c r="AHK47" s="82"/>
      <c r="AHL47" s="82"/>
      <c r="AHM47" s="82"/>
      <c r="AHN47" s="82"/>
      <c r="AHO47" s="82"/>
      <c r="AHP47" s="82"/>
      <c r="AHQ47" s="82"/>
      <c r="AHR47" s="82"/>
      <c r="AHS47" s="82"/>
      <c r="AHT47" s="82"/>
      <c r="AHU47" s="82"/>
      <c r="AHV47" s="82"/>
      <c r="AHW47" s="82"/>
      <c r="AHX47" s="82"/>
      <c r="AHY47" s="82"/>
      <c r="AHZ47" s="82"/>
      <c r="AIA47" s="82"/>
      <c r="AIB47" s="82"/>
      <c r="AIC47" s="82"/>
      <c r="AID47" s="82"/>
      <c r="AIE47" s="82"/>
      <c r="AIF47" s="82"/>
      <c r="AIG47" s="82"/>
      <c r="AIH47" s="82"/>
      <c r="AII47" s="82"/>
      <c r="AIJ47" s="82"/>
      <c r="AIK47" s="82"/>
      <c r="AIL47" s="82"/>
      <c r="AIM47" s="82"/>
      <c r="AIN47" s="82"/>
      <c r="AIO47" s="82"/>
      <c r="AIP47" s="82"/>
      <c r="AIQ47" s="82"/>
      <c r="AIR47" s="82"/>
      <c r="AIS47" s="82"/>
      <c r="AIT47" s="82"/>
      <c r="AIU47" s="82"/>
      <c r="AIV47" s="82"/>
      <c r="AIW47" s="82"/>
      <c r="AIX47" s="82"/>
      <c r="AIY47" s="82"/>
      <c r="AIZ47" s="82"/>
      <c r="AJA47" s="82"/>
      <c r="AJB47" s="82"/>
      <c r="AJC47" s="82"/>
      <c r="AJD47" s="82"/>
      <c r="AJE47" s="82"/>
      <c r="AJF47" s="82"/>
      <c r="AJG47" s="82"/>
      <c r="AJH47" s="82"/>
      <c r="AJI47" s="82"/>
      <c r="AJJ47" s="82"/>
      <c r="AJK47" s="82"/>
      <c r="AJL47" s="82"/>
      <c r="AJM47" s="82"/>
      <c r="AJN47" s="82"/>
      <c r="AJO47" s="82"/>
      <c r="AJP47" s="82"/>
      <c r="AJQ47" s="82"/>
      <c r="AJR47" s="82"/>
      <c r="AJS47" s="82"/>
      <c r="AJT47" s="82"/>
      <c r="AJU47" s="82"/>
      <c r="AJV47" s="82"/>
      <c r="AJW47" s="82"/>
      <c r="AJX47" s="82"/>
      <c r="AJY47" s="82"/>
      <c r="AJZ47" s="82"/>
      <c r="AKA47" s="82"/>
      <c r="AKB47" s="82"/>
      <c r="AKC47" s="82"/>
      <c r="AKD47" s="82"/>
      <c r="AKE47" s="82"/>
      <c r="AKF47" s="82"/>
      <c r="AKG47" s="82"/>
      <c r="AKH47" s="82"/>
      <c r="AKI47" s="82"/>
      <c r="AKJ47" s="82"/>
      <c r="AKK47" s="82"/>
      <c r="AKL47" s="82"/>
      <c r="AKM47" s="82"/>
      <c r="AKN47" s="82"/>
      <c r="AKO47" s="82"/>
      <c r="AKP47" s="82"/>
      <c r="AKQ47" s="82"/>
      <c r="AKR47" s="82"/>
      <c r="AKS47" s="82"/>
      <c r="AKT47" s="82"/>
      <c r="AKU47" s="82"/>
      <c r="AKV47" s="82"/>
      <c r="AKW47" s="82"/>
      <c r="AKX47" s="82"/>
      <c r="AKY47" s="82"/>
      <c r="AKZ47" s="82"/>
      <c r="ALA47" s="82"/>
      <c r="ALB47" s="82"/>
      <c r="ALC47" s="82"/>
      <c r="ALD47" s="82"/>
      <c r="ALE47" s="82"/>
      <c r="ALF47" s="82"/>
      <c r="ALG47" s="82"/>
      <c r="ALH47" s="82"/>
      <c r="ALI47" s="82"/>
      <c r="ALJ47" s="82"/>
      <c r="ALK47" s="82"/>
      <c r="ALL47" s="82"/>
      <c r="ALM47" s="82"/>
      <c r="ALN47" s="82"/>
      <c r="ALO47" s="82"/>
      <c r="ALP47" s="82"/>
      <c r="ALQ47" s="82"/>
      <c r="ALR47" s="82"/>
      <c r="ALS47" s="82"/>
      <c r="ALT47" s="82"/>
      <c r="ALU47" s="82"/>
      <c r="ALV47" s="82"/>
      <c r="ALW47" s="82"/>
      <c r="ALX47" s="82"/>
      <c r="ALY47" s="82"/>
      <c r="ALZ47" s="82"/>
      <c r="AMA47" s="82"/>
      <c r="AMB47" s="82"/>
      <c r="AMC47" s="82"/>
      <c r="AMD47" s="82"/>
      <c r="AME47" s="82"/>
      <c r="AMF47" s="82"/>
      <c r="AMG47" s="82"/>
      <c r="AMH47" s="82"/>
      <c r="AMI47" s="82"/>
      <c r="AMJ47" s="82"/>
    </row>
    <row r="48" spans="1:1024" s="83" customFormat="1" ht="25.2" customHeight="1">
      <c r="A48" s="84" t="s">
        <v>57</v>
      </c>
      <c r="B48" s="85"/>
      <c r="C48" s="79" t="s">
        <v>55</v>
      </c>
      <c r="D48" s="85" t="s">
        <v>58</v>
      </c>
      <c r="E48" s="79"/>
      <c r="F48" s="127">
        <f t="shared" si="2"/>
        <v>196.75</v>
      </c>
      <c r="G48" s="127">
        <f t="shared" si="2"/>
        <v>0</v>
      </c>
      <c r="H48" s="127">
        <f t="shared" si="2"/>
        <v>0</v>
      </c>
      <c r="I48" s="116"/>
      <c r="J48" s="81"/>
      <c r="K48" s="82"/>
      <c r="L48" s="82"/>
      <c r="M48" s="82"/>
      <c r="N48" s="82"/>
      <c r="O48" s="82"/>
      <c r="P48" s="82"/>
      <c r="Q48" s="82"/>
      <c r="R48" s="82"/>
      <c r="S48" s="82"/>
      <c r="T48" s="82"/>
      <c r="U48" s="82"/>
      <c r="V48" s="82"/>
      <c r="W48" s="82"/>
      <c r="X48" s="82"/>
      <c r="Y48" s="82"/>
      <c r="Z48" s="82"/>
      <c r="AA48" s="82"/>
      <c r="AB48" s="82"/>
      <c r="AC48" s="82"/>
      <c r="AD48" s="82"/>
      <c r="AE48" s="82"/>
      <c r="AF48" s="82"/>
      <c r="AG48" s="82"/>
      <c r="AH48" s="82"/>
      <c r="AI48" s="82"/>
      <c r="AJ48" s="82"/>
      <c r="AK48" s="82"/>
      <c r="AL48" s="82"/>
      <c r="AM48" s="82"/>
      <c r="AN48" s="82"/>
      <c r="AO48" s="82"/>
      <c r="AP48" s="82"/>
      <c r="AQ48" s="82"/>
      <c r="AR48" s="82"/>
      <c r="AS48" s="82"/>
      <c r="AT48" s="82"/>
      <c r="AU48" s="82"/>
      <c r="AV48" s="82"/>
      <c r="AW48" s="82"/>
      <c r="AX48" s="82"/>
      <c r="AY48" s="82"/>
      <c r="AZ48" s="82"/>
      <c r="BA48" s="82"/>
      <c r="BB48" s="82"/>
      <c r="BC48" s="82"/>
      <c r="BD48" s="82"/>
      <c r="BE48" s="82"/>
      <c r="BF48" s="82"/>
      <c r="BG48" s="82"/>
      <c r="BH48" s="82"/>
      <c r="BI48" s="82"/>
      <c r="BJ48" s="82"/>
      <c r="BK48" s="82"/>
      <c r="BL48" s="82"/>
      <c r="BM48" s="82"/>
      <c r="BN48" s="82"/>
      <c r="BO48" s="82"/>
      <c r="BP48" s="82"/>
      <c r="BQ48" s="82"/>
      <c r="BR48" s="82"/>
      <c r="BS48" s="82"/>
      <c r="BT48" s="82"/>
      <c r="BU48" s="82"/>
      <c r="BV48" s="82"/>
      <c r="BW48" s="82"/>
      <c r="BX48" s="82"/>
      <c r="BY48" s="82"/>
      <c r="BZ48" s="82"/>
      <c r="CA48" s="82"/>
      <c r="CB48" s="82"/>
      <c r="CC48" s="82"/>
      <c r="CD48" s="82"/>
      <c r="CE48" s="82"/>
      <c r="CF48" s="82"/>
      <c r="CG48" s="82"/>
      <c r="CH48" s="82"/>
      <c r="CI48" s="82"/>
      <c r="CJ48" s="82"/>
      <c r="CK48" s="82"/>
      <c r="CL48" s="82"/>
      <c r="CM48" s="82"/>
      <c r="CN48" s="82"/>
      <c r="CO48" s="82"/>
      <c r="CP48" s="82"/>
      <c r="CQ48" s="82"/>
      <c r="CR48" s="82"/>
      <c r="CS48" s="82"/>
      <c r="CT48" s="82"/>
      <c r="CU48" s="82"/>
      <c r="CV48" s="82"/>
      <c r="CW48" s="82"/>
      <c r="CX48" s="82"/>
      <c r="CY48" s="82"/>
      <c r="CZ48" s="82"/>
      <c r="DA48" s="82"/>
      <c r="DB48" s="82"/>
      <c r="DC48" s="82"/>
      <c r="DD48" s="82"/>
      <c r="DE48" s="82"/>
      <c r="DF48" s="82"/>
      <c r="DG48" s="82"/>
      <c r="DH48" s="82"/>
      <c r="DI48" s="82"/>
      <c r="DJ48" s="82"/>
      <c r="DK48" s="82"/>
      <c r="DL48" s="82"/>
      <c r="DM48" s="82"/>
      <c r="DN48" s="82"/>
      <c r="DO48" s="82"/>
      <c r="DP48" s="82"/>
      <c r="DQ48" s="82"/>
      <c r="DR48" s="82"/>
      <c r="DS48" s="82"/>
      <c r="DT48" s="82"/>
      <c r="DU48" s="82"/>
      <c r="DV48" s="82"/>
      <c r="DW48" s="82"/>
      <c r="DX48" s="82"/>
      <c r="DY48" s="82"/>
      <c r="DZ48" s="82"/>
      <c r="EA48" s="82"/>
      <c r="EB48" s="82"/>
      <c r="EC48" s="82"/>
      <c r="ED48" s="82"/>
      <c r="EE48" s="82"/>
      <c r="EF48" s="82"/>
      <c r="EG48" s="82"/>
      <c r="EH48" s="82"/>
      <c r="EI48" s="82"/>
      <c r="EJ48" s="82"/>
      <c r="EK48" s="82"/>
      <c r="EL48" s="82"/>
      <c r="EM48" s="82"/>
      <c r="EN48" s="82"/>
      <c r="EO48" s="82"/>
      <c r="EP48" s="82"/>
      <c r="EQ48" s="82"/>
      <c r="ER48" s="82"/>
      <c r="ES48" s="82"/>
      <c r="ET48" s="82"/>
      <c r="EU48" s="82"/>
      <c r="EV48" s="82"/>
      <c r="EW48" s="82"/>
      <c r="EX48" s="82"/>
      <c r="EY48" s="82"/>
      <c r="EZ48" s="82"/>
      <c r="FA48" s="82"/>
      <c r="FB48" s="82"/>
      <c r="FC48" s="82"/>
      <c r="FD48" s="82"/>
      <c r="FE48" s="82"/>
      <c r="FF48" s="82"/>
      <c r="FG48" s="82"/>
      <c r="FH48" s="82"/>
      <c r="FI48" s="82"/>
      <c r="FJ48" s="82"/>
      <c r="FK48" s="82"/>
      <c r="FL48" s="82"/>
      <c r="FM48" s="82"/>
      <c r="FN48" s="82"/>
      <c r="FO48" s="82"/>
      <c r="FP48" s="82"/>
      <c r="FQ48" s="82"/>
      <c r="FR48" s="82"/>
      <c r="FS48" s="82"/>
      <c r="FT48" s="82"/>
      <c r="FU48" s="82"/>
      <c r="FV48" s="82"/>
      <c r="FW48" s="82"/>
      <c r="FX48" s="82"/>
      <c r="FY48" s="82"/>
      <c r="FZ48" s="82"/>
      <c r="GA48" s="82"/>
      <c r="GB48" s="82"/>
      <c r="GC48" s="82"/>
      <c r="GD48" s="82"/>
      <c r="GE48" s="82"/>
      <c r="GF48" s="82"/>
      <c r="GG48" s="82"/>
      <c r="GH48" s="82"/>
      <c r="GI48" s="82"/>
      <c r="GJ48" s="82"/>
      <c r="GK48" s="82"/>
      <c r="GL48" s="82"/>
      <c r="GM48" s="82"/>
      <c r="GN48" s="82"/>
      <c r="GO48" s="82"/>
      <c r="GP48" s="82"/>
      <c r="GQ48" s="82"/>
      <c r="GR48" s="82"/>
      <c r="GS48" s="82"/>
      <c r="GT48" s="82"/>
      <c r="GU48" s="82"/>
      <c r="GV48" s="82"/>
      <c r="GW48" s="82"/>
      <c r="GX48" s="82"/>
      <c r="GY48" s="82"/>
      <c r="GZ48" s="82"/>
      <c r="HA48" s="82"/>
      <c r="HB48" s="82"/>
      <c r="HC48" s="82"/>
      <c r="HD48" s="82"/>
      <c r="HE48" s="82"/>
      <c r="HF48" s="82"/>
      <c r="HG48" s="82"/>
      <c r="HH48" s="82"/>
      <c r="HI48" s="82"/>
      <c r="HJ48" s="82"/>
      <c r="HK48" s="82"/>
      <c r="HL48" s="82"/>
      <c r="HM48" s="82"/>
      <c r="HN48" s="82"/>
      <c r="HO48" s="82"/>
      <c r="HP48" s="82"/>
      <c r="HQ48" s="82"/>
      <c r="HR48" s="82"/>
      <c r="HS48" s="82"/>
      <c r="HT48" s="82"/>
      <c r="HU48" s="82"/>
      <c r="HV48" s="82"/>
      <c r="HW48" s="82"/>
      <c r="HX48" s="82"/>
      <c r="HY48" s="82"/>
      <c r="HZ48" s="82"/>
      <c r="IA48" s="82"/>
      <c r="IB48" s="82"/>
      <c r="IC48" s="82"/>
      <c r="ID48" s="82"/>
      <c r="IE48" s="82"/>
      <c r="IF48" s="82"/>
      <c r="IG48" s="82"/>
      <c r="IH48" s="82"/>
      <c r="II48" s="82"/>
      <c r="IJ48" s="82"/>
      <c r="IK48" s="82"/>
      <c r="IL48" s="82"/>
      <c r="IM48" s="82"/>
      <c r="IN48" s="82"/>
      <c r="IO48" s="82"/>
      <c r="IP48" s="82"/>
      <c r="IQ48" s="82"/>
      <c r="IR48" s="82"/>
      <c r="IS48" s="82"/>
      <c r="IT48" s="82"/>
      <c r="IU48" s="82"/>
      <c r="IV48" s="82"/>
      <c r="IW48" s="82"/>
      <c r="IX48" s="82"/>
      <c r="IY48" s="82"/>
      <c r="IZ48" s="82"/>
      <c r="JA48" s="82"/>
      <c r="JB48" s="82"/>
      <c r="JC48" s="82"/>
      <c r="JD48" s="82"/>
      <c r="JE48" s="82"/>
      <c r="JF48" s="82"/>
      <c r="JG48" s="82"/>
      <c r="JH48" s="82"/>
      <c r="JI48" s="82"/>
      <c r="JJ48" s="82"/>
      <c r="JK48" s="82"/>
      <c r="JL48" s="82"/>
      <c r="JM48" s="82"/>
      <c r="JN48" s="82"/>
      <c r="JO48" s="82"/>
      <c r="JP48" s="82"/>
      <c r="JQ48" s="82"/>
      <c r="JR48" s="82"/>
      <c r="JS48" s="82"/>
      <c r="JT48" s="82"/>
      <c r="JU48" s="82"/>
      <c r="JV48" s="82"/>
      <c r="JW48" s="82"/>
      <c r="JX48" s="82"/>
      <c r="JY48" s="82"/>
      <c r="JZ48" s="82"/>
      <c r="KA48" s="82"/>
      <c r="KB48" s="82"/>
      <c r="KC48" s="82"/>
      <c r="KD48" s="82"/>
      <c r="KE48" s="82"/>
      <c r="KF48" s="82"/>
      <c r="KG48" s="82"/>
      <c r="KH48" s="82"/>
      <c r="KI48" s="82"/>
      <c r="KJ48" s="82"/>
      <c r="KK48" s="82"/>
      <c r="KL48" s="82"/>
      <c r="KM48" s="82"/>
      <c r="KN48" s="82"/>
      <c r="KO48" s="82"/>
      <c r="KP48" s="82"/>
      <c r="KQ48" s="82"/>
      <c r="KR48" s="82"/>
      <c r="KS48" s="82"/>
      <c r="KT48" s="82"/>
      <c r="KU48" s="82"/>
      <c r="KV48" s="82"/>
      <c r="KW48" s="82"/>
      <c r="KX48" s="82"/>
      <c r="KY48" s="82"/>
      <c r="KZ48" s="82"/>
      <c r="LA48" s="82"/>
      <c r="LB48" s="82"/>
      <c r="LC48" s="82"/>
      <c r="LD48" s="82"/>
      <c r="LE48" s="82"/>
      <c r="LF48" s="82"/>
      <c r="LG48" s="82"/>
      <c r="LH48" s="82"/>
      <c r="LI48" s="82"/>
      <c r="LJ48" s="82"/>
      <c r="LK48" s="82"/>
      <c r="LL48" s="82"/>
      <c r="LM48" s="82"/>
      <c r="LN48" s="82"/>
      <c r="LO48" s="82"/>
      <c r="LP48" s="82"/>
      <c r="LQ48" s="82"/>
      <c r="LR48" s="82"/>
      <c r="LS48" s="82"/>
      <c r="LT48" s="82"/>
      <c r="LU48" s="82"/>
      <c r="LV48" s="82"/>
      <c r="LW48" s="82"/>
      <c r="LX48" s="82"/>
      <c r="LY48" s="82"/>
      <c r="LZ48" s="82"/>
      <c r="MA48" s="82"/>
      <c r="MB48" s="82"/>
      <c r="MC48" s="82"/>
      <c r="MD48" s="82"/>
      <c r="ME48" s="82"/>
      <c r="MF48" s="82"/>
      <c r="MG48" s="82"/>
      <c r="MH48" s="82"/>
      <c r="MI48" s="82"/>
      <c r="MJ48" s="82"/>
      <c r="MK48" s="82"/>
      <c r="ML48" s="82"/>
      <c r="MM48" s="82"/>
      <c r="MN48" s="82"/>
      <c r="MO48" s="82"/>
      <c r="MP48" s="82"/>
      <c r="MQ48" s="82"/>
      <c r="MR48" s="82"/>
      <c r="MS48" s="82"/>
      <c r="MT48" s="82"/>
      <c r="MU48" s="82"/>
      <c r="MV48" s="82"/>
      <c r="MW48" s="82"/>
      <c r="MX48" s="82"/>
      <c r="MY48" s="82"/>
      <c r="MZ48" s="82"/>
      <c r="NA48" s="82"/>
      <c r="NB48" s="82"/>
      <c r="NC48" s="82"/>
      <c r="ND48" s="82"/>
      <c r="NE48" s="82"/>
      <c r="NF48" s="82"/>
      <c r="NG48" s="82"/>
      <c r="NH48" s="82"/>
      <c r="NI48" s="82"/>
      <c r="NJ48" s="82"/>
      <c r="NK48" s="82"/>
      <c r="NL48" s="82"/>
      <c r="NM48" s="82"/>
      <c r="NN48" s="82"/>
      <c r="NO48" s="82"/>
      <c r="NP48" s="82"/>
      <c r="NQ48" s="82"/>
      <c r="NR48" s="82"/>
      <c r="NS48" s="82"/>
      <c r="NT48" s="82"/>
      <c r="NU48" s="82"/>
      <c r="NV48" s="82"/>
      <c r="NW48" s="82"/>
      <c r="NX48" s="82"/>
      <c r="NY48" s="82"/>
      <c r="NZ48" s="82"/>
      <c r="OA48" s="82"/>
      <c r="OB48" s="82"/>
      <c r="OC48" s="82"/>
      <c r="OD48" s="82"/>
      <c r="OE48" s="82"/>
      <c r="OF48" s="82"/>
      <c r="OG48" s="82"/>
      <c r="OH48" s="82"/>
      <c r="OI48" s="82"/>
      <c r="OJ48" s="82"/>
      <c r="OK48" s="82"/>
      <c r="OL48" s="82"/>
      <c r="OM48" s="82"/>
      <c r="ON48" s="82"/>
      <c r="OO48" s="82"/>
      <c r="OP48" s="82"/>
      <c r="OQ48" s="82"/>
      <c r="OR48" s="82"/>
      <c r="OS48" s="82"/>
      <c r="OT48" s="82"/>
      <c r="OU48" s="82"/>
      <c r="OV48" s="82"/>
      <c r="OW48" s="82"/>
      <c r="OX48" s="82"/>
      <c r="OY48" s="82"/>
      <c r="OZ48" s="82"/>
      <c r="PA48" s="82"/>
      <c r="PB48" s="82"/>
      <c r="PC48" s="82"/>
      <c r="PD48" s="82"/>
      <c r="PE48" s="82"/>
      <c r="PF48" s="82"/>
      <c r="PG48" s="82"/>
      <c r="PH48" s="82"/>
      <c r="PI48" s="82"/>
      <c r="PJ48" s="82"/>
      <c r="PK48" s="82"/>
      <c r="PL48" s="82"/>
      <c r="PM48" s="82"/>
      <c r="PN48" s="82"/>
      <c r="PO48" s="82"/>
      <c r="PP48" s="82"/>
      <c r="PQ48" s="82"/>
      <c r="PR48" s="82"/>
      <c r="PS48" s="82"/>
      <c r="PT48" s="82"/>
      <c r="PU48" s="82"/>
      <c r="PV48" s="82"/>
      <c r="PW48" s="82"/>
      <c r="PX48" s="82"/>
      <c r="PY48" s="82"/>
      <c r="PZ48" s="82"/>
      <c r="QA48" s="82"/>
      <c r="QB48" s="82"/>
      <c r="QC48" s="82"/>
      <c r="QD48" s="82"/>
      <c r="QE48" s="82"/>
      <c r="QF48" s="82"/>
      <c r="QG48" s="82"/>
      <c r="QH48" s="82"/>
      <c r="QI48" s="82"/>
      <c r="QJ48" s="82"/>
      <c r="QK48" s="82"/>
      <c r="QL48" s="82"/>
      <c r="QM48" s="82"/>
      <c r="QN48" s="82"/>
      <c r="QO48" s="82"/>
      <c r="QP48" s="82"/>
      <c r="QQ48" s="82"/>
      <c r="QR48" s="82"/>
      <c r="QS48" s="82"/>
      <c r="QT48" s="82"/>
      <c r="QU48" s="82"/>
      <c r="QV48" s="82"/>
      <c r="QW48" s="82"/>
      <c r="QX48" s="82"/>
      <c r="QY48" s="82"/>
      <c r="QZ48" s="82"/>
      <c r="RA48" s="82"/>
      <c r="RB48" s="82"/>
      <c r="RC48" s="82"/>
      <c r="RD48" s="82"/>
      <c r="RE48" s="82"/>
      <c r="RF48" s="82"/>
      <c r="RG48" s="82"/>
      <c r="RH48" s="82"/>
      <c r="RI48" s="82"/>
      <c r="RJ48" s="82"/>
      <c r="RK48" s="82"/>
      <c r="RL48" s="82"/>
      <c r="RM48" s="82"/>
      <c r="RN48" s="82"/>
      <c r="RO48" s="82"/>
      <c r="RP48" s="82"/>
      <c r="RQ48" s="82"/>
      <c r="RR48" s="82"/>
      <c r="RS48" s="82"/>
      <c r="RT48" s="82"/>
      <c r="RU48" s="82"/>
      <c r="RV48" s="82"/>
      <c r="RW48" s="82"/>
      <c r="RX48" s="82"/>
      <c r="RY48" s="82"/>
      <c r="RZ48" s="82"/>
      <c r="SA48" s="82"/>
      <c r="SB48" s="82"/>
      <c r="SC48" s="82"/>
      <c r="SD48" s="82"/>
      <c r="SE48" s="82"/>
      <c r="SF48" s="82"/>
      <c r="SG48" s="82"/>
      <c r="SH48" s="82"/>
      <c r="SI48" s="82"/>
      <c r="SJ48" s="82"/>
      <c r="SK48" s="82"/>
      <c r="SL48" s="82"/>
      <c r="SM48" s="82"/>
      <c r="SN48" s="82"/>
      <c r="SO48" s="82"/>
      <c r="SP48" s="82"/>
      <c r="SQ48" s="82"/>
      <c r="SR48" s="82"/>
      <c r="SS48" s="82"/>
      <c r="ST48" s="82"/>
      <c r="SU48" s="82"/>
      <c r="SV48" s="82"/>
      <c r="SW48" s="82"/>
      <c r="SX48" s="82"/>
      <c r="SY48" s="82"/>
      <c r="SZ48" s="82"/>
      <c r="TA48" s="82"/>
      <c r="TB48" s="82"/>
      <c r="TC48" s="82"/>
      <c r="TD48" s="82"/>
      <c r="TE48" s="82"/>
      <c r="TF48" s="82"/>
      <c r="TG48" s="82"/>
      <c r="TH48" s="82"/>
      <c r="TI48" s="82"/>
      <c r="TJ48" s="82"/>
      <c r="TK48" s="82"/>
      <c r="TL48" s="82"/>
      <c r="TM48" s="82"/>
      <c r="TN48" s="82"/>
      <c r="TO48" s="82"/>
      <c r="TP48" s="82"/>
      <c r="TQ48" s="82"/>
      <c r="TR48" s="82"/>
      <c r="TS48" s="82"/>
      <c r="TT48" s="82"/>
      <c r="TU48" s="82"/>
      <c r="TV48" s="82"/>
      <c r="TW48" s="82"/>
      <c r="TX48" s="82"/>
      <c r="TY48" s="82"/>
      <c r="TZ48" s="82"/>
      <c r="UA48" s="82"/>
      <c r="UB48" s="82"/>
      <c r="UC48" s="82"/>
      <c r="UD48" s="82"/>
      <c r="UE48" s="82"/>
      <c r="UF48" s="82"/>
      <c r="UG48" s="82"/>
      <c r="UH48" s="82"/>
      <c r="UI48" s="82"/>
      <c r="UJ48" s="82"/>
      <c r="UK48" s="82"/>
      <c r="UL48" s="82"/>
      <c r="UM48" s="82"/>
      <c r="UN48" s="82"/>
      <c r="UO48" s="82"/>
      <c r="UP48" s="82"/>
      <c r="UQ48" s="82"/>
      <c r="UR48" s="82"/>
      <c r="US48" s="82"/>
      <c r="UT48" s="82"/>
      <c r="UU48" s="82"/>
      <c r="UV48" s="82"/>
      <c r="UW48" s="82"/>
      <c r="UX48" s="82"/>
      <c r="UY48" s="82"/>
      <c r="UZ48" s="82"/>
      <c r="VA48" s="82"/>
      <c r="VB48" s="82"/>
      <c r="VC48" s="82"/>
      <c r="VD48" s="82"/>
      <c r="VE48" s="82"/>
      <c r="VF48" s="82"/>
      <c r="VG48" s="82"/>
      <c r="VH48" s="82"/>
      <c r="VI48" s="82"/>
      <c r="VJ48" s="82"/>
      <c r="VK48" s="82"/>
      <c r="VL48" s="82"/>
      <c r="VM48" s="82"/>
      <c r="VN48" s="82"/>
      <c r="VO48" s="82"/>
      <c r="VP48" s="82"/>
      <c r="VQ48" s="82"/>
      <c r="VR48" s="82"/>
      <c r="VS48" s="82"/>
      <c r="VT48" s="82"/>
      <c r="VU48" s="82"/>
      <c r="VV48" s="82"/>
      <c r="VW48" s="82"/>
      <c r="VX48" s="82"/>
      <c r="VY48" s="82"/>
      <c r="VZ48" s="82"/>
      <c r="WA48" s="82"/>
      <c r="WB48" s="82"/>
      <c r="WC48" s="82"/>
      <c r="WD48" s="82"/>
      <c r="WE48" s="82"/>
      <c r="WF48" s="82"/>
      <c r="WG48" s="82"/>
      <c r="WH48" s="82"/>
      <c r="WI48" s="82"/>
      <c r="WJ48" s="82"/>
      <c r="WK48" s="82"/>
      <c r="WL48" s="82"/>
      <c r="WM48" s="82"/>
      <c r="WN48" s="82"/>
      <c r="WO48" s="82"/>
      <c r="WP48" s="82"/>
      <c r="WQ48" s="82"/>
      <c r="WR48" s="82"/>
      <c r="WS48" s="82"/>
      <c r="WT48" s="82"/>
      <c r="WU48" s="82"/>
      <c r="WV48" s="82"/>
      <c r="WW48" s="82"/>
      <c r="WX48" s="82"/>
      <c r="WY48" s="82"/>
      <c r="WZ48" s="82"/>
      <c r="XA48" s="82"/>
      <c r="XB48" s="82"/>
      <c r="XC48" s="82"/>
      <c r="XD48" s="82"/>
      <c r="XE48" s="82"/>
      <c r="XF48" s="82"/>
      <c r="XG48" s="82"/>
      <c r="XH48" s="82"/>
      <c r="XI48" s="82"/>
      <c r="XJ48" s="82"/>
      <c r="XK48" s="82"/>
      <c r="XL48" s="82"/>
      <c r="XM48" s="82"/>
      <c r="XN48" s="82"/>
      <c r="XO48" s="82"/>
      <c r="XP48" s="82"/>
      <c r="XQ48" s="82"/>
      <c r="XR48" s="82"/>
      <c r="XS48" s="82"/>
      <c r="XT48" s="82"/>
      <c r="XU48" s="82"/>
      <c r="XV48" s="82"/>
      <c r="XW48" s="82"/>
      <c r="XX48" s="82"/>
      <c r="XY48" s="82"/>
      <c r="XZ48" s="82"/>
      <c r="YA48" s="82"/>
      <c r="YB48" s="82"/>
      <c r="YC48" s="82"/>
      <c r="YD48" s="82"/>
      <c r="YE48" s="82"/>
      <c r="YF48" s="82"/>
      <c r="YG48" s="82"/>
      <c r="YH48" s="82"/>
      <c r="YI48" s="82"/>
      <c r="YJ48" s="82"/>
      <c r="YK48" s="82"/>
      <c r="YL48" s="82"/>
      <c r="YM48" s="82"/>
      <c r="YN48" s="82"/>
      <c r="YO48" s="82"/>
      <c r="YP48" s="82"/>
      <c r="YQ48" s="82"/>
      <c r="YR48" s="82"/>
      <c r="YS48" s="82"/>
      <c r="YT48" s="82"/>
      <c r="YU48" s="82"/>
      <c r="YV48" s="82"/>
      <c r="YW48" s="82"/>
      <c r="YX48" s="82"/>
      <c r="YY48" s="82"/>
      <c r="YZ48" s="82"/>
      <c r="ZA48" s="82"/>
      <c r="ZB48" s="82"/>
      <c r="ZC48" s="82"/>
      <c r="ZD48" s="82"/>
      <c r="ZE48" s="82"/>
      <c r="ZF48" s="82"/>
      <c r="ZG48" s="82"/>
      <c r="ZH48" s="82"/>
      <c r="ZI48" s="82"/>
      <c r="ZJ48" s="82"/>
      <c r="ZK48" s="82"/>
      <c r="ZL48" s="82"/>
      <c r="ZM48" s="82"/>
      <c r="ZN48" s="82"/>
      <c r="ZO48" s="82"/>
      <c r="ZP48" s="82"/>
      <c r="ZQ48" s="82"/>
      <c r="ZR48" s="82"/>
      <c r="ZS48" s="82"/>
      <c r="ZT48" s="82"/>
      <c r="ZU48" s="82"/>
      <c r="ZV48" s="82"/>
      <c r="ZW48" s="82"/>
      <c r="ZX48" s="82"/>
      <c r="ZY48" s="82"/>
      <c r="ZZ48" s="82"/>
      <c r="AAA48" s="82"/>
      <c r="AAB48" s="82"/>
      <c r="AAC48" s="82"/>
      <c r="AAD48" s="82"/>
      <c r="AAE48" s="82"/>
      <c r="AAF48" s="82"/>
      <c r="AAG48" s="82"/>
      <c r="AAH48" s="82"/>
      <c r="AAI48" s="82"/>
      <c r="AAJ48" s="82"/>
      <c r="AAK48" s="82"/>
      <c r="AAL48" s="82"/>
      <c r="AAM48" s="82"/>
      <c r="AAN48" s="82"/>
      <c r="AAO48" s="82"/>
      <c r="AAP48" s="82"/>
      <c r="AAQ48" s="82"/>
      <c r="AAR48" s="82"/>
      <c r="AAS48" s="82"/>
      <c r="AAT48" s="82"/>
      <c r="AAU48" s="82"/>
      <c r="AAV48" s="82"/>
      <c r="AAW48" s="82"/>
      <c r="AAX48" s="82"/>
      <c r="AAY48" s="82"/>
      <c r="AAZ48" s="82"/>
      <c r="ABA48" s="82"/>
      <c r="ABB48" s="82"/>
      <c r="ABC48" s="82"/>
      <c r="ABD48" s="82"/>
      <c r="ABE48" s="82"/>
      <c r="ABF48" s="82"/>
      <c r="ABG48" s="82"/>
      <c r="ABH48" s="82"/>
      <c r="ABI48" s="82"/>
      <c r="ABJ48" s="82"/>
      <c r="ABK48" s="82"/>
      <c r="ABL48" s="82"/>
      <c r="ABM48" s="82"/>
      <c r="ABN48" s="82"/>
      <c r="ABO48" s="82"/>
      <c r="ABP48" s="82"/>
      <c r="ABQ48" s="82"/>
      <c r="ABR48" s="82"/>
      <c r="ABS48" s="82"/>
      <c r="ABT48" s="82"/>
      <c r="ABU48" s="82"/>
      <c r="ABV48" s="82"/>
      <c r="ABW48" s="82"/>
      <c r="ABX48" s="82"/>
      <c r="ABY48" s="82"/>
      <c r="ABZ48" s="82"/>
      <c r="ACA48" s="82"/>
      <c r="ACB48" s="82"/>
      <c r="ACC48" s="82"/>
      <c r="ACD48" s="82"/>
      <c r="ACE48" s="82"/>
      <c r="ACF48" s="82"/>
      <c r="ACG48" s="82"/>
      <c r="ACH48" s="82"/>
      <c r="ACI48" s="82"/>
      <c r="ACJ48" s="82"/>
      <c r="ACK48" s="82"/>
      <c r="ACL48" s="82"/>
      <c r="ACM48" s="82"/>
      <c r="ACN48" s="82"/>
      <c r="ACO48" s="82"/>
      <c r="ACP48" s="82"/>
      <c r="ACQ48" s="82"/>
      <c r="ACR48" s="82"/>
      <c r="ACS48" s="82"/>
      <c r="ACT48" s="82"/>
      <c r="ACU48" s="82"/>
      <c r="ACV48" s="82"/>
      <c r="ACW48" s="82"/>
      <c r="ACX48" s="82"/>
      <c r="ACY48" s="82"/>
      <c r="ACZ48" s="82"/>
      <c r="ADA48" s="82"/>
      <c r="ADB48" s="82"/>
      <c r="ADC48" s="82"/>
      <c r="ADD48" s="82"/>
      <c r="ADE48" s="82"/>
      <c r="ADF48" s="82"/>
      <c r="ADG48" s="82"/>
      <c r="ADH48" s="82"/>
      <c r="ADI48" s="82"/>
      <c r="ADJ48" s="82"/>
      <c r="ADK48" s="82"/>
      <c r="ADL48" s="82"/>
      <c r="ADM48" s="82"/>
      <c r="ADN48" s="82"/>
      <c r="ADO48" s="82"/>
      <c r="ADP48" s="82"/>
      <c r="ADQ48" s="82"/>
      <c r="ADR48" s="82"/>
      <c r="ADS48" s="82"/>
      <c r="ADT48" s="82"/>
      <c r="ADU48" s="82"/>
      <c r="ADV48" s="82"/>
      <c r="ADW48" s="82"/>
      <c r="ADX48" s="82"/>
      <c r="ADY48" s="82"/>
      <c r="ADZ48" s="82"/>
      <c r="AEA48" s="82"/>
      <c r="AEB48" s="82"/>
      <c r="AEC48" s="82"/>
      <c r="AED48" s="82"/>
      <c r="AEE48" s="82"/>
      <c r="AEF48" s="82"/>
      <c r="AEG48" s="82"/>
      <c r="AEH48" s="82"/>
      <c r="AEI48" s="82"/>
      <c r="AEJ48" s="82"/>
      <c r="AEK48" s="82"/>
      <c r="AEL48" s="82"/>
      <c r="AEM48" s="82"/>
      <c r="AEN48" s="82"/>
      <c r="AEO48" s="82"/>
      <c r="AEP48" s="82"/>
      <c r="AEQ48" s="82"/>
      <c r="AER48" s="82"/>
      <c r="AES48" s="82"/>
      <c r="AET48" s="82"/>
      <c r="AEU48" s="82"/>
      <c r="AEV48" s="82"/>
      <c r="AEW48" s="82"/>
      <c r="AEX48" s="82"/>
      <c r="AEY48" s="82"/>
      <c r="AEZ48" s="82"/>
      <c r="AFA48" s="82"/>
      <c r="AFB48" s="82"/>
      <c r="AFC48" s="82"/>
      <c r="AFD48" s="82"/>
      <c r="AFE48" s="82"/>
      <c r="AFF48" s="82"/>
      <c r="AFG48" s="82"/>
      <c r="AFH48" s="82"/>
      <c r="AFI48" s="82"/>
      <c r="AFJ48" s="82"/>
      <c r="AFK48" s="82"/>
      <c r="AFL48" s="82"/>
      <c r="AFM48" s="82"/>
      <c r="AFN48" s="82"/>
      <c r="AFO48" s="82"/>
      <c r="AFP48" s="82"/>
      <c r="AFQ48" s="82"/>
      <c r="AFR48" s="82"/>
      <c r="AFS48" s="82"/>
      <c r="AFT48" s="82"/>
      <c r="AFU48" s="82"/>
      <c r="AFV48" s="82"/>
      <c r="AFW48" s="82"/>
      <c r="AFX48" s="82"/>
      <c r="AFY48" s="82"/>
      <c r="AFZ48" s="82"/>
      <c r="AGA48" s="82"/>
      <c r="AGB48" s="82"/>
      <c r="AGC48" s="82"/>
      <c r="AGD48" s="82"/>
      <c r="AGE48" s="82"/>
      <c r="AGF48" s="82"/>
      <c r="AGG48" s="82"/>
      <c r="AGH48" s="82"/>
      <c r="AGI48" s="82"/>
      <c r="AGJ48" s="82"/>
      <c r="AGK48" s="82"/>
      <c r="AGL48" s="82"/>
      <c r="AGM48" s="82"/>
      <c r="AGN48" s="82"/>
      <c r="AGO48" s="82"/>
      <c r="AGP48" s="82"/>
      <c r="AGQ48" s="82"/>
      <c r="AGR48" s="82"/>
      <c r="AGS48" s="82"/>
      <c r="AGT48" s="82"/>
      <c r="AGU48" s="82"/>
      <c r="AGV48" s="82"/>
      <c r="AGW48" s="82"/>
      <c r="AGX48" s="82"/>
      <c r="AGY48" s="82"/>
      <c r="AGZ48" s="82"/>
      <c r="AHA48" s="82"/>
      <c r="AHB48" s="82"/>
      <c r="AHC48" s="82"/>
      <c r="AHD48" s="82"/>
      <c r="AHE48" s="82"/>
      <c r="AHF48" s="82"/>
      <c r="AHG48" s="82"/>
      <c r="AHH48" s="82"/>
      <c r="AHI48" s="82"/>
      <c r="AHJ48" s="82"/>
      <c r="AHK48" s="82"/>
      <c r="AHL48" s="82"/>
      <c r="AHM48" s="82"/>
      <c r="AHN48" s="82"/>
      <c r="AHO48" s="82"/>
      <c r="AHP48" s="82"/>
      <c r="AHQ48" s="82"/>
      <c r="AHR48" s="82"/>
      <c r="AHS48" s="82"/>
      <c r="AHT48" s="82"/>
      <c r="AHU48" s="82"/>
      <c r="AHV48" s="82"/>
      <c r="AHW48" s="82"/>
      <c r="AHX48" s="82"/>
      <c r="AHY48" s="82"/>
      <c r="AHZ48" s="82"/>
      <c r="AIA48" s="82"/>
      <c r="AIB48" s="82"/>
      <c r="AIC48" s="82"/>
      <c r="AID48" s="82"/>
      <c r="AIE48" s="82"/>
      <c r="AIF48" s="82"/>
      <c r="AIG48" s="82"/>
      <c r="AIH48" s="82"/>
      <c r="AII48" s="82"/>
      <c r="AIJ48" s="82"/>
      <c r="AIK48" s="82"/>
      <c r="AIL48" s="82"/>
      <c r="AIM48" s="82"/>
      <c r="AIN48" s="82"/>
      <c r="AIO48" s="82"/>
      <c r="AIP48" s="82"/>
      <c r="AIQ48" s="82"/>
      <c r="AIR48" s="82"/>
      <c r="AIS48" s="82"/>
      <c r="AIT48" s="82"/>
      <c r="AIU48" s="82"/>
      <c r="AIV48" s="82"/>
      <c r="AIW48" s="82"/>
      <c r="AIX48" s="82"/>
      <c r="AIY48" s="82"/>
      <c r="AIZ48" s="82"/>
      <c r="AJA48" s="82"/>
      <c r="AJB48" s="82"/>
      <c r="AJC48" s="82"/>
      <c r="AJD48" s="82"/>
      <c r="AJE48" s="82"/>
      <c r="AJF48" s="82"/>
      <c r="AJG48" s="82"/>
      <c r="AJH48" s="82"/>
      <c r="AJI48" s="82"/>
      <c r="AJJ48" s="82"/>
      <c r="AJK48" s="82"/>
      <c r="AJL48" s="82"/>
      <c r="AJM48" s="82"/>
      <c r="AJN48" s="82"/>
      <c r="AJO48" s="82"/>
      <c r="AJP48" s="82"/>
      <c r="AJQ48" s="82"/>
      <c r="AJR48" s="82"/>
      <c r="AJS48" s="82"/>
      <c r="AJT48" s="82"/>
      <c r="AJU48" s="82"/>
      <c r="AJV48" s="82"/>
      <c r="AJW48" s="82"/>
      <c r="AJX48" s="82"/>
      <c r="AJY48" s="82"/>
      <c r="AJZ48" s="82"/>
      <c r="AKA48" s="82"/>
      <c r="AKB48" s="82"/>
      <c r="AKC48" s="82"/>
      <c r="AKD48" s="82"/>
      <c r="AKE48" s="82"/>
      <c r="AKF48" s="82"/>
      <c r="AKG48" s="82"/>
      <c r="AKH48" s="82"/>
      <c r="AKI48" s="82"/>
      <c r="AKJ48" s="82"/>
      <c r="AKK48" s="82"/>
      <c r="AKL48" s="82"/>
      <c r="AKM48" s="82"/>
      <c r="AKN48" s="82"/>
      <c r="AKO48" s="82"/>
      <c r="AKP48" s="82"/>
      <c r="AKQ48" s="82"/>
      <c r="AKR48" s="82"/>
      <c r="AKS48" s="82"/>
      <c r="AKT48" s="82"/>
      <c r="AKU48" s="82"/>
      <c r="AKV48" s="82"/>
      <c r="AKW48" s="82"/>
      <c r="AKX48" s="82"/>
      <c r="AKY48" s="82"/>
      <c r="AKZ48" s="82"/>
      <c r="ALA48" s="82"/>
      <c r="ALB48" s="82"/>
      <c r="ALC48" s="82"/>
      <c r="ALD48" s="82"/>
      <c r="ALE48" s="82"/>
      <c r="ALF48" s="82"/>
      <c r="ALG48" s="82"/>
      <c r="ALH48" s="82"/>
      <c r="ALI48" s="82"/>
      <c r="ALJ48" s="82"/>
      <c r="ALK48" s="82"/>
      <c r="ALL48" s="82"/>
      <c r="ALM48" s="82"/>
      <c r="ALN48" s="82"/>
      <c r="ALO48" s="82"/>
      <c r="ALP48" s="82"/>
      <c r="ALQ48" s="82"/>
      <c r="ALR48" s="82"/>
      <c r="ALS48" s="82"/>
      <c r="ALT48" s="82"/>
      <c r="ALU48" s="82"/>
      <c r="ALV48" s="82"/>
      <c r="ALW48" s="82"/>
      <c r="ALX48" s="82"/>
      <c r="ALY48" s="82"/>
      <c r="ALZ48" s="82"/>
      <c r="AMA48" s="82"/>
      <c r="AMB48" s="82"/>
      <c r="AMC48" s="82"/>
      <c r="AMD48" s="82"/>
      <c r="AME48" s="82"/>
      <c r="AMF48" s="82"/>
      <c r="AMG48" s="82"/>
      <c r="AMH48" s="82"/>
      <c r="AMI48" s="82"/>
      <c r="AMJ48" s="82"/>
    </row>
    <row r="49" spans="1:1024" s="83" customFormat="1" ht="33.6" customHeight="1">
      <c r="A49" s="86" t="s">
        <v>59</v>
      </c>
      <c r="B49" s="85"/>
      <c r="C49" s="79" t="s">
        <v>55</v>
      </c>
      <c r="D49" s="85" t="s">
        <v>58</v>
      </c>
      <c r="E49" s="79" t="s">
        <v>60</v>
      </c>
      <c r="F49" s="127">
        <v>196.75</v>
      </c>
      <c r="G49" s="131">
        <v>0</v>
      </c>
      <c r="H49" s="131">
        <f>G49+G49*0.05</f>
        <v>0</v>
      </c>
      <c r="I49" s="116"/>
      <c r="J49" s="81"/>
      <c r="K49" s="82"/>
      <c r="L49" s="82"/>
      <c r="M49" s="82"/>
      <c r="N49" s="82"/>
      <c r="O49" s="82"/>
      <c r="P49" s="82"/>
      <c r="Q49" s="82"/>
      <c r="R49" s="82"/>
      <c r="S49" s="82"/>
      <c r="T49" s="82"/>
      <c r="U49" s="82"/>
      <c r="V49" s="82"/>
      <c r="W49" s="82"/>
      <c r="X49" s="82"/>
      <c r="Y49" s="82"/>
      <c r="Z49" s="82"/>
      <c r="AA49" s="82"/>
      <c r="AB49" s="82"/>
      <c r="AC49" s="82"/>
      <c r="AD49" s="82"/>
      <c r="AE49" s="82"/>
      <c r="AF49" s="82"/>
      <c r="AG49" s="82"/>
      <c r="AH49" s="82"/>
      <c r="AI49" s="82"/>
      <c r="AJ49" s="82"/>
      <c r="AK49" s="82"/>
      <c r="AL49" s="82"/>
      <c r="AM49" s="82"/>
      <c r="AN49" s="82"/>
      <c r="AO49" s="82"/>
      <c r="AP49" s="82"/>
      <c r="AQ49" s="82"/>
      <c r="AR49" s="82"/>
      <c r="AS49" s="82"/>
      <c r="AT49" s="82"/>
      <c r="AU49" s="82"/>
      <c r="AV49" s="82"/>
      <c r="AW49" s="82"/>
      <c r="AX49" s="82"/>
      <c r="AY49" s="82"/>
      <c r="AZ49" s="82"/>
      <c r="BA49" s="82"/>
      <c r="BB49" s="82"/>
      <c r="BC49" s="82"/>
      <c r="BD49" s="82"/>
      <c r="BE49" s="82"/>
      <c r="BF49" s="82"/>
      <c r="BG49" s="82"/>
      <c r="BH49" s="82"/>
      <c r="BI49" s="82"/>
      <c r="BJ49" s="82"/>
      <c r="BK49" s="82"/>
      <c r="BL49" s="82"/>
      <c r="BM49" s="82"/>
      <c r="BN49" s="82"/>
      <c r="BO49" s="82"/>
      <c r="BP49" s="82"/>
      <c r="BQ49" s="82"/>
      <c r="BR49" s="82"/>
      <c r="BS49" s="82"/>
      <c r="BT49" s="82"/>
      <c r="BU49" s="82"/>
      <c r="BV49" s="82"/>
      <c r="BW49" s="82"/>
      <c r="BX49" s="82"/>
      <c r="BY49" s="82"/>
      <c r="BZ49" s="82"/>
      <c r="CA49" s="82"/>
      <c r="CB49" s="82"/>
      <c r="CC49" s="82"/>
      <c r="CD49" s="82"/>
      <c r="CE49" s="82"/>
      <c r="CF49" s="82"/>
      <c r="CG49" s="82"/>
      <c r="CH49" s="82"/>
      <c r="CI49" s="82"/>
      <c r="CJ49" s="82"/>
      <c r="CK49" s="82"/>
      <c r="CL49" s="82"/>
      <c r="CM49" s="82"/>
      <c r="CN49" s="82"/>
      <c r="CO49" s="82"/>
      <c r="CP49" s="82"/>
      <c r="CQ49" s="82"/>
      <c r="CR49" s="82"/>
      <c r="CS49" s="82"/>
      <c r="CT49" s="82"/>
      <c r="CU49" s="82"/>
      <c r="CV49" s="82"/>
      <c r="CW49" s="82"/>
      <c r="CX49" s="82"/>
      <c r="CY49" s="82"/>
      <c r="CZ49" s="82"/>
      <c r="DA49" s="82"/>
      <c r="DB49" s="82"/>
      <c r="DC49" s="82"/>
      <c r="DD49" s="82"/>
      <c r="DE49" s="82"/>
      <c r="DF49" s="82"/>
      <c r="DG49" s="82"/>
      <c r="DH49" s="82"/>
      <c r="DI49" s="82"/>
      <c r="DJ49" s="82"/>
      <c r="DK49" s="82"/>
      <c r="DL49" s="82"/>
      <c r="DM49" s="82"/>
      <c r="DN49" s="82"/>
      <c r="DO49" s="82"/>
      <c r="DP49" s="82"/>
      <c r="DQ49" s="82"/>
      <c r="DR49" s="82"/>
      <c r="DS49" s="82"/>
      <c r="DT49" s="82"/>
      <c r="DU49" s="82"/>
      <c r="DV49" s="82"/>
      <c r="DW49" s="82"/>
      <c r="DX49" s="82"/>
      <c r="DY49" s="82"/>
      <c r="DZ49" s="82"/>
      <c r="EA49" s="82"/>
      <c r="EB49" s="82"/>
      <c r="EC49" s="82"/>
      <c r="ED49" s="82"/>
      <c r="EE49" s="82"/>
      <c r="EF49" s="82"/>
      <c r="EG49" s="82"/>
      <c r="EH49" s="82"/>
      <c r="EI49" s="82"/>
      <c r="EJ49" s="82"/>
      <c r="EK49" s="82"/>
      <c r="EL49" s="82"/>
      <c r="EM49" s="82"/>
      <c r="EN49" s="82"/>
      <c r="EO49" s="82"/>
      <c r="EP49" s="82"/>
      <c r="EQ49" s="82"/>
      <c r="ER49" s="82"/>
      <c r="ES49" s="82"/>
      <c r="ET49" s="82"/>
      <c r="EU49" s="82"/>
      <c r="EV49" s="82"/>
      <c r="EW49" s="82"/>
      <c r="EX49" s="82"/>
      <c r="EY49" s="82"/>
      <c r="EZ49" s="82"/>
      <c r="FA49" s="82"/>
      <c r="FB49" s="82"/>
      <c r="FC49" s="82"/>
      <c r="FD49" s="82"/>
      <c r="FE49" s="82"/>
      <c r="FF49" s="82"/>
      <c r="FG49" s="82"/>
      <c r="FH49" s="82"/>
      <c r="FI49" s="82"/>
      <c r="FJ49" s="82"/>
      <c r="FK49" s="82"/>
      <c r="FL49" s="82"/>
      <c r="FM49" s="82"/>
      <c r="FN49" s="82"/>
      <c r="FO49" s="82"/>
      <c r="FP49" s="82"/>
      <c r="FQ49" s="82"/>
      <c r="FR49" s="82"/>
      <c r="FS49" s="82"/>
      <c r="FT49" s="82"/>
      <c r="FU49" s="82"/>
      <c r="FV49" s="82"/>
      <c r="FW49" s="82"/>
      <c r="FX49" s="82"/>
      <c r="FY49" s="82"/>
      <c r="FZ49" s="82"/>
      <c r="GA49" s="82"/>
      <c r="GB49" s="82"/>
      <c r="GC49" s="82"/>
      <c r="GD49" s="82"/>
      <c r="GE49" s="82"/>
      <c r="GF49" s="82"/>
      <c r="GG49" s="82"/>
      <c r="GH49" s="82"/>
      <c r="GI49" s="82"/>
      <c r="GJ49" s="82"/>
      <c r="GK49" s="82"/>
      <c r="GL49" s="82"/>
      <c r="GM49" s="82"/>
      <c r="GN49" s="82"/>
      <c r="GO49" s="82"/>
      <c r="GP49" s="82"/>
      <c r="GQ49" s="82"/>
      <c r="GR49" s="82"/>
      <c r="GS49" s="82"/>
      <c r="GT49" s="82"/>
      <c r="GU49" s="82"/>
      <c r="GV49" s="82"/>
      <c r="GW49" s="82"/>
      <c r="GX49" s="82"/>
      <c r="GY49" s="82"/>
      <c r="GZ49" s="82"/>
      <c r="HA49" s="82"/>
      <c r="HB49" s="82"/>
      <c r="HC49" s="82"/>
      <c r="HD49" s="82"/>
      <c r="HE49" s="82"/>
      <c r="HF49" s="82"/>
      <c r="HG49" s="82"/>
      <c r="HH49" s="82"/>
      <c r="HI49" s="82"/>
      <c r="HJ49" s="82"/>
      <c r="HK49" s="82"/>
      <c r="HL49" s="82"/>
      <c r="HM49" s="82"/>
      <c r="HN49" s="82"/>
      <c r="HO49" s="82"/>
      <c r="HP49" s="82"/>
      <c r="HQ49" s="82"/>
      <c r="HR49" s="82"/>
      <c r="HS49" s="82"/>
      <c r="HT49" s="82"/>
      <c r="HU49" s="82"/>
      <c r="HV49" s="82"/>
      <c r="HW49" s="82"/>
      <c r="HX49" s="82"/>
      <c r="HY49" s="82"/>
      <c r="HZ49" s="82"/>
      <c r="IA49" s="82"/>
      <c r="IB49" s="82"/>
      <c r="IC49" s="82"/>
      <c r="ID49" s="82"/>
      <c r="IE49" s="82"/>
      <c r="IF49" s="82"/>
      <c r="IG49" s="82"/>
      <c r="IH49" s="82"/>
      <c r="II49" s="82"/>
      <c r="IJ49" s="82"/>
      <c r="IK49" s="82"/>
      <c r="IL49" s="82"/>
      <c r="IM49" s="82"/>
      <c r="IN49" s="82"/>
      <c r="IO49" s="82"/>
      <c r="IP49" s="82"/>
      <c r="IQ49" s="82"/>
      <c r="IR49" s="82"/>
      <c r="IS49" s="82"/>
      <c r="IT49" s="82"/>
      <c r="IU49" s="82"/>
      <c r="IV49" s="82"/>
      <c r="IW49" s="82"/>
      <c r="IX49" s="82"/>
      <c r="IY49" s="82"/>
      <c r="IZ49" s="82"/>
      <c r="JA49" s="82"/>
      <c r="JB49" s="82"/>
      <c r="JC49" s="82"/>
      <c r="JD49" s="82"/>
      <c r="JE49" s="82"/>
      <c r="JF49" s="82"/>
      <c r="JG49" s="82"/>
      <c r="JH49" s="82"/>
      <c r="JI49" s="82"/>
      <c r="JJ49" s="82"/>
      <c r="JK49" s="82"/>
      <c r="JL49" s="82"/>
      <c r="JM49" s="82"/>
      <c r="JN49" s="82"/>
      <c r="JO49" s="82"/>
      <c r="JP49" s="82"/>
      <c r="JQ49" s="82"/>
      <c r="JR49" s="82"/>
      <c r="JS49" s="82"/>
      <c r="JT49" s="82"/>
      <c r="JU49" s="82"/>
      <c r="JV49" s="82"/>
      <c r="JW49" s="82"/>
      <c r="JX49" s="82"/>
      <c r="JY49" s="82"/>
      <c r="JZ49" s="82"/>
      <c r="KA49" s="82"/>
      <c r="KB49" s="82"/>
      <c r="KC49" s="82"/>
      <c r="KD49" s="82"/>
      <c r="KE49" s="82"/>
      <c r="KF49" s="82"/>
      <c r="KG49" s="82"/>
      <c r="KH49" s="82"/>
      <c r="KI49" s="82"/>
      <c r="KJ49" s="82"/>
      <c r="KK49" s="82"/>
      <c r="KL49" s="82"/>
      <c r="KM49" s="82"/>
      <c r="KN49" s="82"/>
      <c r="KO49" s="82"/>
      <c r="KP49" s="82"/>
      <c r="KQ49" s="82"/>
      <c r="KR49" s="82"/>
      <c r="KS49" s="82"/>
      <c r="KT49" s="82"/>
      <c r="KU49" s="82"/>
      <c r="KV49" s="82"/>
      <c r="KW49" s="82"/>
      <c r="KX49" s="82"/>
      <c r="KY49" s="82"/>
      <c r="KZ49" s="82"/>
      <c r="LA49" s="82"/>
      <c r="LB49" s="82"/>
      <c r="LC49" s="82"/>
      <c r="LD49" s="82"/>
      <c r="LE49" s="82"/>
      <c r="LF49" s="82"/>
      <c r="LG49" s="82"/>
      <c r="LH49" s="82"/>
      <c r="LI49" s="82"/>
      <c r="LJ49" s="82"/>
      <c r="LK49" s="82"/>
      <c r="LL49" s="82"/>
      <c r="LM49" s="82"/>
      <c r="LN49" s="82"/>
      <c r="LO49" s="82"/>
      <c r="LP49" s="82"/>
      <c r="LQ49" s="82"/>
      <c r="LR49" s="82"/>
      <c r="LS49" s="82"/>
      <c r="LT49" s="82"/>
      <c r="LU49" s="82"/>
      <c r="LV49" s="82"/>
      <c r="LW49" s="82"/>
      <c r="LX49" s="82"/>
      <c r="LY49" s="82"/>
      <c r="LZ49" s="82"/>
      <c r="MA49" s="82"/>
      <c r="MB49" s="82"/>
      <c r="MC49" s="82"/>
      <c r="MD49" s="82"/>
      <c r="ME49" s="82"/>
      <c r="MF49" s="82"/>
      <c r="MG49" s="82"/>
      <c r="MH49" s="82"/>
      <c r="MI49" s="82"/>
      <c r="MJ49" s="82"/>
      <c r="MK49" s="82"/>
      <c r="ML49" s="82"/>
      <c r="MM49" s="82"/>
      <c r="MN49" s="82"/>
      <c r="MO49" s="82"/>
      <c r="MP49" s="82"/>
      <c r="MQ49" s="82"/>
      <c r="MR49" s="82"/>
      <c r="MS49" s="82"/>
      <c r="MT49" s="82"/>
      <c r="MU49" s="82"/>
      <c r="MV49" s="82"/>
      <c r="MW49" s="82"/>
      <c r="MX49" s="82"/>
      <c r="MY49" s="82"/>
      <c r="MZ49" s="82"/>
      <c r="NA49" s="82"/>
      <c r="NB49" s="82"/>
      <c r="NC49" s="82"/>
      <c r="ND49" s="82"/>
      <c r="NE49" s="82"/>
      <c r="NF49" s="82"/>
      <c r="NG49" s="82"/>
      <c r="NH49" s="82"/>
      <c r="NI49" s="82"/>
      <c r="NJ49" s="82"/>
      <c r="NK49" s="82"/>
      <c r="NL49" s="82"/>
      <c r="NM49" s="82"/>
      <c r="NN49" s="82"/>
      <c r="NO49" s="82"/>
      <c r="NP49" s="82"/>
      <c r="NQ49" s="82"/>
      <c r="NR49" s="82"/>
      <c r="NS49" s="82"/>
      <c r="NT49" s="82"/>
      <c r="NU49" s="82"/>
      <c r="NV49" s="82"/>
      <c r="NW49" s="82"/>
      <c r="NX49" s="82"/>
      <c r="NY49" s="82"/>
      <c r="NZ49" s="82"/>
      <c r="OA49" s="82"/>
      <c r="OB49" s="82"/>
      <c r="OC49" s="82"/>
      <c r="OD49" s="82"/>
      <c r="OE49" s="82"/>
      <c r="OF49" s="82"/>
      <c r="OG49" s="82"/>
      <c r="OH49" s="82"/>
      <c r="OI49" s="82"/>
      <c r="OJ49" s="82"/>
      <c r="OK49" s="82"/>
      <c r="OL49" s="82"/>
      <c r="OM49" s="82"/>
      <c r="ON49" s="82"/>
      <c r="OO49" s="82"/>
      <c r="OP49" s="82"/>
      <c r="OQ49" s="82"/>
      <c r="OR49" s="82"/>
      <c r="OS49" s="82"/>
      <c r="OT49" s="82"/>
      <c r="OU49" s="82"/>
      <c r="OV49" s="82"/>
      <c r="OW49" s="82"/>
      <c r="OX49" s="82"/>
      <c r="OY49" s="82"/>
      <c r="OZ49" s="82"/>
      <c r="PA49" s="82"/>
      <c r="PB49" s="82"/>
      <c r="PC49" s="82"/>
      <c r="PD49" s="82"/>
      <c r="PE49" s="82"/>
      <c r="PF49" s="82"/>
      <c r="PG49" s="82"/>
      <c r="PH49" s="82"/>
      <c r="PI49" s="82"/>
      <c r="PJ49" s="82"/>
      <c r="PK49" s="82"/>
      <c r="PL49" s="82"/>
      <c r="PM49" s="82"/>
      <c r="PN49" s="82"/>
      <c r="PO49" s="82"/>
      <c r="PP49" s="82"/>
      <c r="PQ49" s="82"/>
      <c r="PR49" s="82"/>
      <c r="PS49" s="82"/>
      <c r="PT49" s="82"/>
      <c r="PU49" s="82"/>
      <c r="PV49" s="82"/>
      <c r="PW49" s="82"/>
      <c r="PX49" s="82"/>
      <c r="PY49" s="82"/>
      <c r="PZ49" s="82"/>
      <c r="QA49" s="82"/>
      <c r="QB49" s="82"/>
      <c r="QC49" s="82"/>
      <c r="QD49" s="82"/>
      <c r="QE49" s="82"/>
      <c r="QF49" s="82"/>
      <c r="QG49" s="82"/>
      <c r="QH49" s="82"/>
      <c r="QI49" s="82"/>
      <c r="QJ49" s="82"/>
      <c r="QK49" s="82"/>
      <c r="QL49" s="82"/>
      <c r="QM49" s="82"/>
      <c r="QN49" s="82"/>
      <c r="QO49" s="82"/>
      <c r="QP49" s="82"/>
      <c r="QQ49" s="82"/>
      <c r="QR49" s="82"/>
      <c r="QS49" s="82"/>
      <c r="QT49" s="82"/>
      <c r="QU49" s="82"/>
      <c r="QV49" s="82"/>
      <c r="QW49" s="82"/>
      <c r="QX49" s="82"/>
      <c r="QY49" s="82"/>
      <c r="QZ49" s="82"/>
      <c r="RA49" s="82"/>
      <c r="RB49" s="82"/>
      <c r="RC49" s="82"/>
      <c r="RD49" s="82"/>
      <c r="RE49" s="82"/>
      <c r="RF49" s="82"/>
      <c r="RG49" s="82"/>
      <c r="RH49" s="82"/>
      <c r="RI49" s="82"/>
      <c r="RJ49" s="82"/>
      <c r="RK49" s="82"/>
      <c r="RL49" s="82"/>
      <c r="RM49" s="82"/>
      <c r="RN49" s="82"/>
      <c r="RO49" s="82"/>
      <c r="RP49" s="82"/>
      <c r="RQ49" s="82"/>
      <c r="RR49" s="82"/>
      <c r="RS49" s="82"/>
      <c r="RT49" s="82"/>
      <c r="RU49" s="82"/>
      <c r="RV49" s="82"/>
      <c r="RW49" s="82"/>
      <c r="RX49" s="82"/>
      <c r="RY49" s="82"/>
      <c r="RZ49" s="82"/>
      <c r="SA49" s="82"/>
      <c r="SB49" s="82"/>
      <c r="SC49" s="82"/>
      <c r="SD49" s="82"/>
      <c r="SE49" s="82"/>
      <c r="SF49" s="82"/>
      <c r="SG49" s="82"/>
      <c r="SH49" s="82"/>
      <c r="SI49" s="82"/>
      <c r="SJ49" s="82"/>
      <c r="SK49" s="82"/>
      <c r="SL49" s="82"/>
      <c r="SM49" s="82"/>
      <c r="SN49" s="82"/>
      <c r="SO49" s="82"/>
      <c r="SP49" s="82"/>
      <c r="SQ49" s="82"/>
      <c r="SR49" s="82"/>
      <c r="SS49" s="82"/>
      <c r="ST49" s="82"/>
      <c r="SU49" s="82"/>
      <c r="SV49" s="82"/>
      <c r="SW49" s="82"/>
      <c r="SX49" s="82"/>
      <c r="SY49" s="82"/>
      <c r="SZ49" s="82"/>
      <c r="TA49" s="82"/>
      <c r="TB49" s="82"/>
      <c r="TC49" s="82"/>
      <c r="TD49" s="82"/>
      <c r="TE49" s="82"/>
      <c r="TF49" s="82"/>
      <c r="TG49" s="82"/>
      <c r="TH49" s="82"/>
      <c r="TI49" s="82"/>
      <c r="TJ49" s="82"/>
      <c r="TK49" s="82"/>
      <c r="TL49" s="82"/>
      <c r="TM49" s="82"/>
      <c r="TN49" s="82"/>
      <c r="TO49" s="82"/>
      <c r="TP49" s="82"/>
      <c r="TQ49" s="82"/>
      <c r="TR49" s="82"/>
      <c r="TS49" s="82"/>
      <c r="TT49" s="82"/>
      <c r="TU49" s="82"/>
      <c r="TV49" s="82"/>
      <c r="TW49" s="82"/>
      <c r="TX49" s="82"/>
      <c r="TY49" s="82"/>
      <c r="TZ49" s="82"/>
      <c r="UA49" s="82"/>
      <c r="UB49" s="82"/>
      <c r="UC49" s="82"/>
      <c r="UD49" s="82"/>
      <c r="UE49" s="82"/>
      <c r="UF49" s="82"/>
      <c r="UG49" s="82"/>
      <c r="UH49" s="82"/>
      <c r="UI49" s="82"/>
      <c r="UJ49" s="82"/>
      <c r="UK49" s="82"/>
      <c r="UL49" s="82"/>
      <c r="UM49" s="82"/>
      <c r="UN49" s="82"/>
      <c r="UO49" s="82"/>
      <c r="UP49" s="82"/>
      <c r="UQ49" s="82"/>
      <c r="UR49" s="82"/>
      <c r="US49" s="82"/>
      <c r="UT49" s="82"/>
      <c r="UU49" s="82"/>
      <c r="UV49" s="82"/>
      <c r="UW49" s="82"/>
      <c r="UX49" s="82"/>
      <c r="UY49" s="82"/>
      <c r="UZ49" s="82"/>
      <c r="VA49" s="82"/>
      <c r="VB49" s="82"/>
      <c r="VC49" s="82"/>
      <c r="VD49" s="82"/>
      <c r="VE49" s="82"/>
      <c r="VF49" s="82"/>
      <c r="VG49" s="82"/>
      <c r="VH49" s="82"/>
      <c r="VI49" s="82"/>
      <c r="VJ49" s="82"/>
      <c r="VK49" s="82"/>
      <c r="VL49" s="82"/>
      <c r="VM49" s="82"/>
      <c r="VN49" s="82"/>
      <c r="VO49" s="82"/>
      <c r="VP49" s="82"/>
      <c r="VQ49" s="82"/>
      <c r="VR49" s="82"/>
      <c r="VS49" s="82"/>
      <c r="VT49" s="82"/>
      <c r="VU49" s="82"/>
      <c r="VV49" s="82"/>
      <c r="VW49" s="82"/>
      <c r="VX49" s="82"/>
      <c r="VY49" s="82"/>
      <c r="VZ49" s="82"/>
      <c r="WA49" s="82"/>
      <c r="WB49" s="82"/>
      <c r="WC49" s="82"/>
      <c r="WD49" s="82"/>
      <c r="WE49" s="82"/>
      <c r="WF49" s="82"/>
      <c r="WG49" s="82"/>
      <c r="WH49" s="82"/>
      <c r="WI49" s="82"/>
      <c r="WJ49" s="82"/>
      <c r="WK49" s="82"/>
      <c r="WL49" s="82"/>
      <c r="WM49" s="82"/>
      <c r="WN49" s="82"/>
      <c r="WO49" s="82"/>
      <c r="WP49" s="82"/>
      <c r="WQ49" s="82"/>
      <c r="WR49" s="82"/>
      <c r="WS49" s="82"/>
      <c r="WT49" s="82"/>
      <c r="WU49" s="82"/>
      <c r="WV49" s="82"/>
      <c r="WW49" s="82"/>
      <c r="WX49" s="82"/>
      <c r="WY49" s="82"/>
      <c r="WZ49" s="82"/>
      <c r="XA49" s="82"/>
      <c r="XB49" s="82"/>
      <c r="XC49" s="82"/>
      <c r="XD49" s="82"/>
      <c r="XE49" s="82"/>
      <c r="XF49" s="82"/>
      <c r="XG49" s="82"/>
      <c r="XH49" s="82"/>
      <c r="XI49" s="82"/>
      <c r="XJ49" s="82"/>
      <c r="XK49" s="82"/>
      <c r="XL49" s="82"/>
      <c r="XM49" s="82"/>
      <c r="XN49" s="82"/>
      <c r="XO49" s="82"/>
      <c r="XP49" s="82"/>
      <c r="XQ49" s="82"/>
      <c r="XR49" s="82"/>
      <c r="XS49" s="82"/>
      <c r="XT49" s="82"/>
      <c r="XU49" s="82"/>
      <c r="XV49" s="82"/>
      <c r="XW49" s="82"/>
      <c r="XX49" s="82"/>
      <c r="XY49" s="82"/>
      <c r="XZ49" s="82"/>
      <c r="YA49" s="82"/>
      <c r="YB49" s="82"/>
      <c r="YC49" s="82"/>
      <c r="YD49" s="82"/>
      <c r="YE49" s="82"/>
      <c r="YF49" s="82"/>
      <c r="YG49" s="82"/>
      <c r="YH49" s="82"/>
      <c r="YI49" s="82"/>
      <c r="YJ49" s="82"/>
      <c r="YK49" s="82"/>
      <c r="YL49" s="82"/>
      <c r="YM49" s="82"/>
      <c r="YN49" s="82"/>
      <c r="YO49" s="82"/>
      <c r="YP49" s="82"/>
      <c r="YQ49" s="82"/>
      <c r="YR49" s="82"/>
      <c r="YS49" s="82"/>
      <c r="YT49" s="82"/>
      <c r="YU49" s="82"/>
      <c r="YV49" s="82"/>
      <c r="YW49" s="82"/>
      <c r="YX49" s="82"/>
      <c r="YY49" s="82"/>
      <c r="YZ49" s="82"/>
      <c r="ZA49" s="82"/>
      <c r="ZB49" s="82"/>
      <c r="ZC49" s="82"/>
      <c r="ZD49" s="82"/>
      <c r="ZE49" s="82"/>
      <c r="ZF49" s="82"/>
      <c r="ZG49" s="82"/>
      <c r="ZH49" s="82"/>
      <c r="ZI49" s="82"/>
      <c r="ZJ49" s="82"/>
      <c r="ZK49" s="82"/>
      <c r="ZL49" s="82"/>
      <c r="ZM49" s="82"/>
      <c r="ZN49" s="82"/>
      <c r="ZO49" s="82"/>
      <c r="ZP49" s="82"/>
      <c r="ZQ49" s="82"/>
      <c r="ZR49" s="82"/>
      <c r="ZS49" s="82"/>
      <c r="ZT49" s="82"/>
      <c r="ZU49" s="82"/>
      <c r="ZV49" s="82"/>
      <c r="ZW49" s="82"/>
      <c r="ZX49" s="82"/>
      <c r="ZY49" s="82"/>
      <c r="ZZ49" s="82"/>
      <c r="AAA49" s="82"/>
      <c r="AAB49" s="82"/>
      <c r="AAC49" s="82"/>
      <c r="AAD49" s="82"/>
      <c r="AAE49" s="82"/>
      <c r="AAF49" s="82"/>
      <c r="AAG49" s="82"/>
      <c r="AAH49" s="82"/>
      <c r="AAI49" s="82"/>
      <c r="AAJ49" s="82"/>
      <c r="AAK49" s="82"/>
      <c r="AAL49" s="82"/>
      <c r="AAM49" s="82"/>
      <c r="AAN49" s="82"/>
      <c r="AAO49" s="82"/>
      <c r="AAP49" s="82"/>
      <c r="AAQ49" s="82"/>
      <c r="AAR49" s="82"/>
      <c r="AAS49" s="82"/>
      <c r="AAT49" s="82"/>
      <c r="AAU49" s="82"/>
      <c r="AAV49" s="82"/>
      <c r="AAW49" s="82"/>
      <c r="AAX49" s="82"/>
      <c r="AAY49" s="82"/>
      <c r="AAZ49" s="82"/>
      <c r="ABA49" s="82"/>
      <c r="ABB49" s="82"/>
      <c r="ABC49" s="82"/>
      <c r="ABD49" s="82"/>
      <c r="ABE49" s="82"/>
      <c r="ABF49" s="82"/>
      <c r="ABG49" s="82"/>
      <c r="ABH49" s="82"/>
      <c r="ABI49" s="82"/>
      <c r="ABJ49" s="82"/>
      <c r="ABK49" s="82"/>
      <c r="ABL49" s="82"/>
      <c r="ABM49" s="82"/>
      <c r="ABN49" s="82"/>
      <c r="ABO49" s="82"/>
      <c r="ABP49" s="82"/>
      <c r="ABQ49" s="82"/>
      <c r="ABR49" s="82"/>
      <c r="ABS49" s="82"/>
      <c r="ABT49" s="82"/>
      <c r="ABU49" s="82"/>
      <c r="ABV49" s="82"/>
      <c r="ABW49" s="82"/>
      <c r="ABX49" s="82"/>
      <c r="ABY49" s="82"/>
      <c r="ABZ49" s="82"/>
      <c r="ACA49" s="82"/>
      <c r="ACB49" s="82"/>
      <c r="ACC49" s="82"/>
      <c r="ACD49" s="82"/>
      <c r="ACE49" s="82"/>
      <c r="ACF49" s="82"/>
      <c r="ACG49" s="82"/>
      <c r="ACH49" s="82"/>
      <c r="ACI49" s="82"/>
      <c r="ACJ49" s="82"/>
      <c r="ACK49" s="82"/>
      <c r="ACL49" s="82"/>
      <c r="ACM49" s="82"/>
      <c r="ACN49" s="82"/>
      <c r="ACO49" s="82"/>
      <c r="ACP49" s="82"/>
      <c r="ACQ49" s="82"/>
      <c r="ACR49" s="82"/>
      <c r="ACS49" s="82"/>
      <c r="ACT49" s="82"/>
      <c r="ACU49" s="82"/>
      <c r="ACV49" s="82"/>
      <c r="ACW49" s="82"/>
      <c r="ACX49" s="82"/>
      <c r="ACY49" s="82"/>
      <c r="ACZ49" s="82"/>
      <c r="ADA49" s="82"/>
      <c r="ADB49" s="82"/>
      <c r="ADC49" s="82"/>
      <c r="ADD49" s="82"/>
      <c r="ADE49" s="82"/>
      <c r="ADF49" s="82"/>
      <c r="ADG49" s="82"/>
      <c r="ADH49" s="82"/>
      <c r="ADI49" s="82"/>
      <c r="ADJ49" s="82"/>
      <c r="ADK49" s="82"/>
      <c r="ADL49" s="82"/>
      <c r="ADM49" s="82"/>
      <c r="ADN49" s="82"/>
      <c r="ADO49" s="82"/>
      <c r="ADP49" s="82"/>
      <c r="ADQ49" s="82"/>
      <c r="ADR49" s="82"/>
      <c r="ADS49" s="82"/>
      <c r="ADT49" s="82"/>
      <c r="ADU49" s="82"/>
      <c r="ADV49" s="82"/>
      <c r="ADW49" s="82"/>
      <c r="ADX49" s="82"/>
      <c r="ADY49" s="82"/>
      <c r="ADZ49" s="82"/>
      <c r="AEA49" s="82"/>
      <c r="AEB49" s="82"/>
      <c r="AEC49" s="82"/>
      <c r="AED49" s="82"/>
      <c r="AEE49" s="82"/>
      <c r="AEF49" s="82"/>
      <c r="AEG49" s="82"/>
      <c r="AEH49" s="82"/>
      <c r="AEI49" s="82"/>
      <c r="AEJ49" s="82"/>
      <c r="AEK49" s="82"/>
      <c r="AEL49" s="82"/>
      <c r="AEM49" s="82"/>
      <c r="AEN49" s="82"/>
      <c r="AEO49" s="82"/>
      <c r="AEP49" s="82"/>
      <c r="AEQ49" s="82"/>
      <c r="AER49" s="82"/>
      <c r="AES49" s="82"/>
      <c r="AET49" s="82"/>
      <c r="AEU49" s="82"/>
      <c r="AEV49" s="82"/>
      <c r="AEW49" s="82"/>
      <c r="AEX49" s="82"/>
      <c r="AEY49" s="82"/>
      <c r="AEZ49" s="82"/>
      <c r="AFA49" s="82"/>
      <c r="AFB49" s="82"/>
      <c r="AFC49" s="82"/>
      <c r="AFD49" s="82"/>
      <c r="AFE49" s="82"/>
      <c r="AFF49" s="82"/>
      <c r="AFG49" s="82"/>
      <c r="AFH49" s="82"/>
      <c r="AFI49" s="82"/>
      <c r="AFJ49" s="82"/>
      <c r="AFK49" s="82"/>
      <c r="AFL49" s="82"/>
      <c r="AFM49" s="82"/>
      <c r="AFN49" s="82"/>
      <c r="AFO49" s="82"/>
      <c r="AFP49" s="82"/>
      <c r="AFQ49" s="82"/>
      <c r="AFR49" s="82"/>
      <c r="AFS49" s="82"/>
      <c r="AFT49" s="82"/>
      <c r="AFU49" s="82"/>
      <c r="AFV49" s="82"/>
      <c r="AFW49" s="82"/>
      <c r="AFX49" s="82"/>
      <c r="AFY49" s="82"/>
      <c r="AFZ49" s="82"/>
      <c r="AGA49" s="82"/>
      <c r="AGB49" s="82"/>
      <c r="AGC49" s="82"/>
      <c r="AGD49" s="82"/>
      <c r="AGE49" s="82"/>
      <c r="AGF49" s="82"/>
      <c r="AGG49" s="82"/>
      <c r="AGH49" s="82"/>
      <c r="AGI49" s="82"/>
      <c r="AGJ49" s="82"/>
      <c r="AGK49" s="82"/>
      <c r="AGL49" s="82"/>
      <c r="AGM49" s="82"/>
      <c r="AGN49" s="82"/>
      <c r="AGO49" s="82"/>
      <c r="AGP49" s="82"/>
      <c r="AGQ49" s="82"/>
      <c r="AGR49" s="82"/>
      <c r="AGS49" s="82"/>
      <c r="AGT49" s="82"/>
      <c r="AGU49" s="82"/>
      <c r="AGV49" s="82"/>
      <c r="AGW49" s="82"/>
      <c r="AGX49" s="82"/>
      <c r="AGY49" s="82"/>
      <c r="AGZ49" s="82"/>
      <c r="AHA49" s="82"/>
      <c r="AHB49" s="82"/>
      <c r="AHC49" s="82"/>
      <c r="AHD49" s="82"/>
      <c r="AHE49" s="82"/>
      <c r="AHF49" s="82"/>
      <c r="AHG49" s="82"/>
      <c r="AHH49" s="82"/>
      <c r="AHI49" s="82"/>
      <c r="AHJ49" s="82"/>
      <c r="AHK49" s="82"/>
      <c r="AHL49" s="82"/>
      <c r="AHM49" s="82"/>
      <c r="AHN49" s="82"/>
      <c r="AHO49" s="82"/>
      <c r="AHP49" s="82"/>
      <c r="AHQ49" s="82"/>
      <c r="AHR49" s="82"/>
      <c r="AHS49" s="82"/>
      <c r="AHT49" s="82"/>
      <c r="AHU49" s="82"/>
      <c r="AHV49" s="82"/>
      <c r="AHW49" s="82"/>
      <c r="AHX49" s="82"/>
      <c r="AHY49" s="82"/>
      <c r="AHZ49" s="82"/>
      <c r="AIA49" s="82"/>
      <c r="AIB49" s="82"/>
      <c r="AIC49" s="82"/>
      <c r="AID49" s="82"/>
      <c r="AIE49" s="82"/>
      <c r="AIF49" s="82"/>
      <c r="AIG49" s="82"/>
      <c r="AIH49" s="82"/>
      <c r="AII49" s="82"/>
      <c r="AIJ49" s="82"/>
      <c r="AIK49" s="82"/>
      <c r="AIL49" s="82"/>
      <c r="AIM49" s="82"/>
      <c r="AIN49" s="82"/>
      <c r="AIO49" s="82"/>
      <c r="AIP49" s="82"/>
      <c r="AIQ49" s="82"/>
      <c r="AIR49" s="82"/>
      <c r="AIS49" s="82"/>
      <c r="AIT49" s="82"/>
      <c r="AIU49" s="82"/>
      <c r="AIV49" s="82"/>
      <c r="AIW49" s="82"/>
      <c r="AIX49" s="82"/>
      <c r="AIY49" s="82"/>
      <c r="AIZ49" s="82"/>
      <c r="AJA49" s="82"/>
      <c r="AJB49" s="82"/>
      <c r="AJC49" s="82"/>
      <c r="AJD49" s="82"/>
      <c r="AJE49" s="82"/>
      <c r="AJF49" s="82"/>
      <c r="AJG49" s="82"/>
      <c r="AJH49" s="82"/>
      <c r="AJI49" s="82"/>
      <c r="AJJ49" s="82"/>
      <c r="AJK49" s="82"/>
      <c r="AJL49" s="82"/>
      <c r="AJM49" s="82"/>
      <c r="AJN49" s="82"/>
      <c r="AJO49" s="82"/>
      <c r="AJP49" s="82"/>
      <c r="AJQ49" s="82"/>
      <c r="AJR49" s="82"/>
      <c r="AJS49" s="82"/>
      <c r="AJT49" s="82"/>
      <c r="AJU49" s="82"/>
      <c r="AJV49" s="82"/>
      <c r="AJW49" s="82"/>
      <c r="AJX49" s="82"/>
      <c r="AJY49" s="82"/>
      <c r="AJZ49" s="82"/>
      <c r="AKA49" s="82"/>
      <c r="AKB49" s="82"/>
      <c r="AKC49" s="82"/>
      <c r="AKD49" s="82"/>
      <c r="AKE49" s="82"/>
      <c r="AKF49" s="82"/>
      <c r="AKG49" s="82"/>
      <c r="AKH49" s="82"/>
      <c r="AKI49" s="82"/>
      <c r="AKJ49" s="82"/>
      <c r="AKK49" s="82"/>
      <c r="AKL49" s="82"/>
      <c r="AKM49" s="82"/>
      <c r="AKN49" s="82"/>
      <c r="AKO49" s="82"/>
      <c r="AKP49" s="82"/>
      <c r="AKQ49" s="82"/>
      <c r="AKR49" s="82"/>
      <c r="AKS49" s="82"/>
      <c r="AKT49" s="82"/>
      <c r="AKU49" s="82"/>
      <c r="AKV49" s="82"/>
      <c r="AKW49" s="82"/>
      <c r="AKX49" s="82"/>
      <c r="AKY49" s="82"/>
      <c r="AKZ49" s="82"/>
      <c r="ALA49" s="82"/>
      <c r="ALB49" s="82"/>
      <c r="ALC49" s="82"/>
      <c r="ALD49" s="82"/>
      <c r="ALE49" s="82"/>
      <c r="ALF49" s="82"/>
      <c r="ALG49" s="82"/>
      <c r="ALH49" s="82"/>
      <c r="ALI49" s="82"/>
      <c r="ALJ49" s="82"/>
      <c r="ALK49" s="82"/>
      <c r="ALL49" s="82"/>
      <c r="ALM49" s="82"/>
      <c r="ALN49" s="82"/>
      <c r="ALO49" s="82"/>
      <c r="ALP49" s="82"/>
      <c r="ALQ49" s="82"/>
      <c r="ALR49" s="82"/>
      <c r="ALS49" s="82"/>
      <c r="ALT49" s="82"/>
      <c r="ALU49" s="82"/>
      <c r="ALV49" s="82"/>
      <c r="ALW49" s="82"/>
      <c r="ALX49" s="82"/>
      <c r="ALY49" s="82"/>
      <c r="ALZ49" s="82"/>
      <c r="AMA49" s="82"/>
      <c r="AMB49" s="82"/>
      <c r="AMC49" s="82"/>
      <c r="AMD49" s="82"/>
      <c r="AME49" s="82"/>
      <c r="AMF49" s="82"/>
      <c r="AMG49" s="82"/>
      <c r="AMH49" s="82"/>
      <c r="AMI49" s="82"/>
      <c r="AMJ49" s="82"/>
    </row>
    <row r="50" spans="1:1024" s="83" customFormat="1" ht="16.2" customHeight="1">
      <c r="A50" s="87" t="s">
        <v>61</v>
      </c>
      <c r="B50" s="80"/>
      <c r="C50" s="80" t="s">
        <v>62</v>
      </c>
      <c r="D50" s="80"/>
      <c r="E50" s="80"/>
      <c r="F50" s="129">
        <f t="shared" ref="F50:H52" si="3">F51</f>
        <v>60</v>
      </c>
      <c r="G50" s="129">
        <f t="shared" si="3"/>
        <v>60</v>
      </c>
      <c r="H50" s="129">
        <f t="shared" si="3"/>
        <v>60</v>
      </c>
      <c r="I50" s="116"/>
      <c r="J50" s="81"/>
      <c r="K50" s="82"/>
      <c r="L50" s="82"/>
      <c r="M50" s="82"/>
      <c r="N50" s="82"/>
      <c r="O50" s="82"/>
      <c r="P50" s="82"/>
      <c r="Q50" s="82"/>
      <c r="R50" s="82"/>
      <c r="S50" s="82"/>
      <c r="T50" s="82"/>
      <c r="U50" s="82"/>
      <c r="V50" s="82"/>
      <c r="W50" s="82"/>
      <c r="X50" s="82"/>
      <c r="Y50" s="82"/>
      <c r="Z50" s="82"/>
      <c r="AA50" s="82"/>
      <c r="AB50" s="82"/>
      <c r="AC50" s="82"/>
      <c r="AD50" s="82"/>
      <c r="AE50" s="82"/>
      <c r="AF50" s="82"/>
      <c r="AG50" s="82"/>
      <c r="AH50" s="82"/>
      <c r="AI50" s="82"/>
      <c r="AJ50" s="82"/>
      <c r="AK50" s="82"/>
      <c r="AL50" s="82"/>
      <c r="AM50" s="82"/>
      <c r="AN50" s="82"/>
      <c r="AO50" s="82"/>
      <c r="AP50" s="82"/>
      <c r="AQ50" s="82"/>
      <c r="AR50" s="82"/>
      <c r="AS50" s="82"/>
      <c r="AT50" s="82"/>
      <c r="AU50" s="82"/>
      <c r="AV50" s="82"/>
      <c r="AW50" s="82"/>
      <c r="AX50" s="82"/>
      <c r="AY50" s="82"/>
      <c r="AZ50" s="82"/>
      <c r="BA50" s="82"/>
      <c r="BB50" s="82"/>
      <c r="BC50" s="82"/>
      <c r="BD50" s="82"/>
      <c r="BE50" s="82"/>
      <c r="BF50" s="82"/>
      <c r="BG50" s="82"/>
      <c r="BH50" s="82"/>
      <c r="BI50" s="82"/>
      <c r="BJ50" s="82"/>
      <c r="BK50" s="82"/>
      <c r="BL50" s="82"/>
      <c r="BM50" s="82"/>
      <c r="BN50" s="82"/>
      <c r="BO50" s="82"/>
      <c r="BP50" s="82"/>
      <c r="BQ50" s="82"/>
      <c r="BR50" s="82"/>
      <c r="BS50" s="82"/>
      <c r="BT50" s="82"/>
      <c r="BU50" s="82"/>
      <c r="BV50" s="82"/>
      <c r="BW50" s="82"/>
      <c r="BX50" s="82"/>
      <c r="BY50" s="82"/>
      <c r="BZ50" s="82"/>
      <c r="CA50" s="82"/>
      <c r="CB50" s="82"/>
      <c r="CC50" s="82"/>
      <c r="CD50" s="82"/>
      <c r="CE50" s="82"/>
      <c r="CF50" s="82"/>
      <c r="CG50" s="82"/>
      <c r="CH50" s="82"/>
      <c r="CI50" s="82"/>
      <c r="CJ50" s="82"/>
      <c r="CK50" s="82"/>
      <c r="CL50" s="82"/>
      <c r="CM50" s="82"/>
      <c r="CN50" s="82"/>
      <c r="CO50" s="82"/>
      <c r="CP50" s="82"/>
      <c r="CQ50" s="82"/>
      <c r="CR50" s="82"/>
      <c r="CS50" s="82"/>
      <c r="CT50" s="82"/>
      <c r="CU50" s="82"/>
      <c r="CV50" s="82"/>
      <c r="CW50" s="82"/>
      <c r="CX50" s="82"/>
      <c r="CY50" s="82"/>
      <c r="CZ50" s="82"/>
      <c r="DA50" s="82"/>
      <c r="DB50" s="82"/>
      <c r="DC50" s="82"/>
      <c r="DD50" s="82"/>
      <c r="DE50" s="82"/>
      <c r="DF50" s="82"/>
      <c r="DG50" s="82"/>
      <c r="DH50" s="82"/>
      <c r="DI50" s="82"/>
      <c r="DJ50" s="82"/>
      <c r="DK50" s="82"/>
      <c r="DL50" s="82"/>
      <c r="DM50" s="82"/>
      <c r="DN50" s="82"/>
      <c r="DO50" s="82"/>
      <c r="DP50" s="82"/>
      <c r="DQ50" s="82"/>
      <c r="DR50" s="82"/>
      <c r="DS50" s="82"/>
      <c r="DT50" s="82"/>
      <c r="DU50" s="82"/>
      <c r="DV50" s="82"/>
      <c r="DW50" s="82"/>
      <c r="DX50" s="82"/>
      <c r="DY50" s="82"/>
      <c r="DZ50" s="82"/>
      <c r="EA50" s="82"/>
      <c r="EB50" s="82"/>
      <c r="EC50" s="82"/>
      <c r="ED50" s="82"/>
      <c r="EE50" s="82"/>
      <c r="EF50" s="82"/>
      <c r="EG50" s="82"/>
      <c r="EH50" s="82"/>
      <c r="EI50" s="82"/>
      <c r="EJ50" s="82"/>
      <c r="EK50" s="82"/>
      <c r="EL50" s="82"/>
      <c r="EM50" s="82"/>
      <c r="EN50" s="82"/>
      <c r="EO50" s="82"/>
      <c r="EP50" s="82"/>
      <c r="EQ50" s="82"/>
      <c r="ER50" s="82"/>
      <c r="ES50" s="82"/>
      <c r="ET50" s="82"/>
      <c r="EU50" s="82"/>
      <c r="EV50" s="82"/>
      <c r="EW50" s="82"/>
      <c r="EX50" s="82"/>
      <c r="EY50" s="82"/>
      <c r="EZ50" s="82"/>
      <c r="FA50" s="82"/>
      <c r="FB50" s="82"/>
      <c r="FC50" s="82"/>
      <c r="FD50" s="82"/>
      <c r="FE50" s="82"/>
      <c r="FF50" s="82"/>
      <c r="FG50" s="82"/>
      <c r="FH50" s="82"/>
      <c r="FI50" s="82"/>
      <c r="FJ50" s="82"/>
      <c r="FK50" s="82"/>
      <c r="FL50" s="82"/>
      <c r="FM50" s="82"/>
      <c r="FN50" s="82"/>
      <c r="FO50" s="82"/>
      <c r="FP50" s="82"/>
      <c r="FQ50" s="82"/>
      <c r="FR50" s="82"/>
      <c r="FS50" s="82"/>
      <c r="FT50" s="82"/>
      <c r="FU50" s="82"/>
      <c r="FV50" s="82"/>
      <c r="FW50" s="82"/>
      <c r="FX50" s="82"/>
      <c r="FY50" s="82"/>
      <c r="FZ50" s="82"/>
      <c r="GA50" s="82"/>
      <c r="GB50" s="82"/>
      <c r="GC50" s="82"/>
      <c r="GD50" s="82"/>
      <c r="GE50" s="82"/>
      <c r="GF50" s="82"/>
      <c r="GG50" s="82"/>
      <c r="GH50" s="82"/>
      <c r="GI50" s="82"/>
      <c r="GJ50" s="82"/>
      <c r="GK50" s="82"/>
      <c r="GL50" s="82"/>
      <c r="GM50" s="82"/>
      <c r="GN50" s="82"/>
      <c r="GO50" s="82"/>
      <c r="GP50" s="82"/>
      <c r="GQ50" s="82"/>
      <c r="GR50" s="82"/>
      <c r="GS50" s="82"/>
      <c r="GT50" s="82"/>
      <c r="GU50" s="82"/>
      <c r="GV50" s="82"/>
      <c r="GW50" s="82"/>
      <c r="GX50" s="82"/>
      <c r="GY50" s="82"/>
      <c r="GZ50" s="82"/>
      <c r="HA50" s="82"/>
      <c r="HB50" s="82"/>
      <c r="HC50" s="82"/>
      <c r="HD50" s="82"/>
      <c r="HE50" s="82"/>
      <c r="HF50" s="82"/>
      <c r="HG50" s="82"/>
      <c r="HH50" s="82"/>
      <c r="HI50" s="82"/>
      <c r="HJ50" s="82"/>
      <c r="HK50" s="82"/>
      <c r="HL50" s="82"/>
      <c r="HM50" s="82"/>
      <c r="HN50" s="82"/>
      <c r="HO50" s="82"/>
      <c r="HP50" s="82"/>
      <c r="HQ50" s="82"/>
      <c r="HR50" s="82"/>
      <c r="HS50" s="82"/>
      <c r="HT50" s="82"/>
      <c r="HU50" s="82"/>
      <c r="HV50" s="82"/>
      <c r="HW50" s="82"/>
      <c r="HX50" s="82"/>
      <c r="HY50" s="82"/>
      <c r="HZ50" s="82"/>
      <c r="IA50" s="82"/>
      <c r="IB50" s="82"/>
      <c r="IC50" s="82"/>
      <c r="ID50" s="82"/>
      <c r="IE50" s="82"/>
      <c r="IF50" s="82"/>
      <c r="IG50" s="82"/>
      <c r="IH50" s="82"/>
      <c r="II50" s="82"/>
      <c r="IJ50" s="82"/>
      <c r="IK50" s="82"/>
      <c r="IL50" s="82"/>
      <c r="IM50" s="82"/>
      <c r="IN50" s="82"/>
      <c r="IO50" s="82"/>
      <c r="IP50" s="82"/>
      <c r="IQ50" s="82"/>
      <c r="IR50" s="82"/>
      <c r="IS50" s="82"/>
      <c r="IT50" s="82"/>
      <c r="IU50" s="82"/>
      <c r="IV50" s="82"/>
      <c r="IW50" s="82"/>
      <c r="IX50" s="82"/>
      <c r="IY50" s="82"/>
      <c r="IZ50" s="82"/>
      <c r="JA50" s="82"/>
      <c r="JB50" s="82"/>
      <c r="JC50" s="82"/>
      <c r="JD50" s="82"/>
      <c r="JE50" s="82"/>
      <c r="JF50" s="82"/>
      <c r="JG50" s="82"/>
      <c r="JH50" s="82"/>
      <c r="JI50" s="82"/>
      <c r="JJ50" s="82"/>
      <c r="JK50" s="82"/>
      <c r="JL50" s="82"/>
      <c r="JM50" s="82"/>
      <c r="JN50" s="82"/>
      <c r="JO50" s="82"/>
      <c r="JP50" s="82"/>
      <c r="JQ50" s="82"/>
      <c r="JR50" s="82"/>
      <c r="JS50" s="82"/>
      <c r="JT50" s="82"/>
      <c r="JU50" s="82"/>
      <c r="JV50" s="82"/>
      <c r="JW50" s="82"/>
      <c r="JX50" s="82"/>
      <c r="JY50" s="82"/>
      <c r="JZ50" s="82"/>
      <c r="KA50" s="82"/>
      <c r="KB50" s="82"/>
      <c r="KC50" s="82"/>
      <c r="KD50" s="82"/>
      <c r="KE50" s="82"/>
      <c r="KF50" s="82"/>
      <c r="KG50" s="82"/>
      <c r="KH50" s="82"/>
      <c r="KI50" s="82"/>
      <c r="KJ50" s="82"/>
      <c r="KK50" s="82"/>
      <c r="KL50" s="82"/>
      <c r="KM50" s="82"/>
      <c r="KN50" s="82"/>
      <c r="KO50" s="82"/>
      <c r="KP50" s="82"/>
      <c r="KQ50" s="82"/>
      <c r="KR50" s="82"/>
      <c r="KS50" s="82"/>
      <c r="KT50" s="82"/>
      <c r="KU50" s="82"/>
      <c r="KV50" s="82"/>
      <c r="KW50" s="82"/>
      <c r="KX50" s="82"/>
      <c r="KY50" s="82"/>
      <c r="KZ50" s="82"/>
      <c r="LA50" s="82"/>
      <c r="LB50" s="82"/>
      <c r="LC50" s="82"/>
      <c r="LD50" s="82"/>
      <c r="LE50" s="82"/>
      <c r="LF50" s="82"/>
      <c r="LG50" s="82"/>
      <c r="LH50" s="82"/>
      <c r="LI50" s="82"/>
      <c r="LJ50" s="82"/>
      <c r="LK50" s="82"/>
      <c r="LL50" s="82"/>
      <c r="LM50" s="82"/>
      <c r="LN50" s="82"/>
      <c r="LO50" s="82"/>
      <c r="LP50" s="82"/>
      <c r="LQ50" s="82"/>
      <c r="LR50" s="82"/>
      <c r="LS50" s="82"/>
      <c r="LT50" s="82"/>
      <c r="LU50" s="82"/>
      <c r="LV50" s="82"/>
      <c r="LW50" s="82"/>
      <c r="LX50" s="82"/>
      <c r="LY50" s="82"/>
      <c r="LZ50" s="82"/>
      <c r="MA50" s="82"/>
      <c r="MB50" s="82"/>
      <c r="MC50" s="82"/>
      <c r="MD50" s="82"/>
      <c r="ME50" s="82"/>
      <c r="MF50" s="82"/>
      <c r="MG50" s="82"/>
      <c r="MH50" s="82"/>
      <c r="MI50" s="82"/>
      <c r="MJ50" s="82"/>
      <c r="MK50" s="82"/>
      <c r="ML50" s="82"/>
      <c r="MM50" s="82"/>
      <c r="MN50" s="82"/>
      <c r="MO50" s="82"/>
      <c r="MP50" s="82"/>
      <c r="MQ50" s="82"/>
      <c r="MR50" s="82"/>
      <c r="MS50" s="82"/>
      <c r="MT50" s="82"/>
      <c r="MU50" s="82"/>
      <c r="MV50" s="82"/>
      <c r="MW50" s="82"/>
      <c r="MX50" s="82"/>
      <c r="MY50" s="82"/>
      <c r="MZ50" s="82"/>
      <c r="NA50" s="82"/>
      <c r="NB50" s="82"/>
      <c r="NC50" s="82"/>
      <c r="ND50" s="82"/>
      <c r="NE50" s="82"/>
      <c r="NF50" s="82"/>
      <c r="NG50" s="82"/>
      <c r="NH50" s="82"/>
      <c r="NI50" s="82"/>
      <c r="NJ50" s="82"/>
      <c r="NK50" s="82"/>
      <c r="NL50" s="82"/>
      <c r="NM50" s="82"/>
      <c r="NN50" s="82"/>
      <c r="NO50" s="82"/>
      <c r="NP50" s="82"/>
      <c r="NQ50" s="82"/>
      <c r="NR50" s="82"/>
      <c r="NS50" s="82"/>
      <c r="NT50" s="82"/>
      <c r="NU50" s="82"/>
      <c r="NV50" s="82"/>
      <c r="NW50" s="82"/>
      <c r="NX50" s="82"/>
      <c r="NY50" s="82"/>
      <c r="NZ50" s="82"/>
      <c r="OA50" s="82"/>
      <c r="OB50" s="82"/>
      <c r="OC50" s="82"/>
      <c r="OD50" s="82"/>
      <c r="OE50" s="82"/>
      <c r="OF50" s="82"/>
      <c r="OG50" s="82"/>
      <c r="OH50" s="82"/>
      <c r="OI50" s="82"/>
      <c r="OJ50" s="82"/>
      <c r="OK50" s="82"/>
      <c r="OL50" s="82"/>
      <c r="OM50" s="82"/>
      <c r="ON50" s="82"/>
      <c r="OO50" s="82"/>
      <c r="OP50" s="82"/>
      <c r="OQ50" s="82"/>
      <c r="OR50" s="82"/>
      <c r="OS50" s="82"/>
      <c r="OT50" s="82"/>
      <c r="OU50" s="82"/>
      <c r="OV50" s="82"/>
      <c r="OW50" s="82"/>
      <c r="OX50" s="82"/>
      <c r="OY50" s="82"/>
      <c r="OZ50" s="82"/>
      <c r="PA50" s="82"/>
      <c r="PB50" s="82"/>
      <c r="PC50" s="82"/>
      <c r="PD50" s="82"/>
      <c r="PE50" s="82"/>
      <c r="PF50" s="82"/>
      <c r="PG50" s="82"/>
      <c r="PH50" s="82"/>
      <c r="PI50" s="82"/>
      <c r="PJ50" s="82"/>
      <c r="PK50" s="82"/>
      <c r="PL50" s="82"/>
      <c r="PM50" s="82"/>
      <c r="PN50" s="82"/>
      <c r="PO50" s="82"/>
      <c r="PP50" s="82"/>
      <c r="PQ50" s="82"/>
      <c r="PR50" s="82"/>
      <c r="PS50" s="82"/>
      <c r="PT50" s="82"/>
      <c r="PU50" s="82"/>
      <c r="PV50" s="82"/>
      <c r="PW50" s="82"/>
      <c r="PX50" s="82"/>
      <c r="PY50" s="82"/>
      <c r="PZ50" s="82"/>
      <c r="QA50" s="82"/>
      <c r="QB50" s="82"/>
      <c r="QC50" s="82"/>
      <c r="QD50" s="82"/>
      <c r="QE50" s="82"/>
      <c r="QF50" s="82"/>
      <c r="QG50" s="82"/>
      <c r="QH50" s="82"/>
      <c r="QI50" s="82"/>
      <c r="QJ50" s="82"/>
      <c r="QK50" s="82"/>
      <c r="QL50" s="82"/>
      <c r="QM50" s="82"/>
      <c r="QN50" s="82"/>
      <c r="QO50" s="82"/>
      <c r="QP50" s="82"/>
      <c r="QQ50" s="82"/>
      <c r="QR50" s="82"/>
      <c r="QS50" s="82"/>
      <c r="QT50" s="82"/>
      <c r="QU50" s="82"/>
      <c r="QV50" s="82"/>
      <c r="QW50" s="82"/>
      <c r="QX50" s="82"/>
      <c r="QY50" s="82"/>
      <c r="QZ50" s="82"/>
      <c r="RA50" s="82"/>
      <c r="RB50" s="82"/>
      <c r="RC50" s="82"/>
      <c r="RD50" s="82"/>
      <c r="RE50" s="82"/>
      <c r="RF50" s="82"/>
      <c r="RG50" s="82"/>
      <c r="RH50" s="82"/>
      <c r="RI50" s="82"/>
      <c r="RJ50" s="82"/>
      <c r="RK50" s="82"/>
      <c r="RL50" s="82"/>
      <c r="RM50" s="82"/>
      <c r="RN50" s="82"/>
      <c r="RO50" s="82"/>
      <c r="RP50" s="82"/>
      <c r="RQ50" s="82"/>
      <c r="RR50" s="82"/>
      <c r="RS50" s="82"/>
      <c r="RT50" s="82"/>
      <c r="RU50" s="82"/>
      <c r="RV50" s="82"/>
      <c r="RW50" s="82"/>
      <c r="RX50" s="82"/>
      <c r="RY50" s="82"/>
      <c r="RZ50" s="82"/>
      <c r="SA50" s="82"/>
      <c r="SB50" s="82"/>
      <c r="SC50" s="82"/>
      <c r="SD50" s="82"/>
      <c r="SE50" s="82"/>
      <c r="SF50" s="82"/>
      <c r="SG50" s="82"/>
      <c r="SH50" s="82"/>
      <c r="SI50" s="82"/>
      <c r="SJ50" s="82"/>
      <c r="SK50" s="82"/>
      <c r="SL50" s="82"/>
      <c r="SM50" s="82"/>
      <c r="SN50" s="82"/>
      <c r="SO50" s="82"/>
      <c r="SP50" s="82"/>
      <c r="SQ50" s="82"/>
      <c r="SR50" s="82"/>
      <c r="SS50" s="82"/>
      <c r="ST50" s="82"/>
      <c r="SU50" s="82"/>
      <c r="SV50" s="82"/>
      <c r="SW50" s="82"/>
      <c r="SX50" s="82"/>
      <c r="SY50" s="82"/>
      <c r="SZ50" s="82"/>
      <c r="TA50" s="82"/>
      <c r="TB50" s="82"/>
      <c r="TC50" s="82"/>
      <c r="TD50" s="82"/>
      <c r="TE50" s="82"/>
      <c r="TF50" s="82"/>
      <c r="TG50" s="82"/>
      <c r="TH50" s="82"/>
      <c r="TI50" s="82"/>
      <c r="TJ50" s="82"/>
      <c r="TK50" s="82"/>
      <c r="TL50" s="82"/>
      <c r="TM50" s="82"/>
      <c r="TN50" s="82"/>
      <c r="TO50" s="82"/>
      <c r="TP50" s="82"/>
      <c r="TQ50" s="82"/>
      <c r="TR50" s="82"/>
      <c r="TS50" s="82"/>
      <c r="TT50" s="82"/>
      <c r="TU50" s="82"/>
      <c r="TV50" s="82"/>
      <c r="TW50" s="82"/>
      <c r="TX50" s="82"/>
      <c r="TY50" s="82"/>
      <c r="TZ50" s="82"/>
      <c r="UA50" s="82"/>
      <c r="UB50" s="82"/>
      <c r="UC50" s="82"/>
      <c r="UD50" s="82"/>
      <c r="UE50" s="82"/>
      <c r="UF50" s="82"/>
      <c r="UG50" s="82"/>
      <c r="UH50" s="82"/>
      <c r="UI50" s="82"/>
      <c r="UJ50" s="82"/>
      <c r="UK50" s="82"/>
      <c r="UL50" s="82"/>
      <c r="UM50" s="82"/>
      <c r="UN50" s="82"/>
      <c r="UO50" s="82"/>
      <c r="UP50" s="82"/>
      <c r="UQ50" s="82"/>
      <c r="UR50" s="82"/>
      <c r="US50" s="82"/>
      <c r="UT50" s="82"/>
      <c r="UU50" s="82"/>
      <c r="UV50" s="82"/>
      <c r="UW50" s="82"/>
      <c r="UX50" s="82"/>
      <c r="UY50" s="82"/>
      <c r="UZ50" s="82"/>
      <c r="VA50" s="82"/>
      <c r="VB50" s="82"/>
      <c r="VC50" s="82"/>
      <c r="VD50" s="82"/>
      <c r="VE50" s="82"/>
      <c r="VF50" s="82"/>
      <c r="VG50" s="82"/>
      <c r="VH50" s="82"/>
      <c r="VI50" s="82"/>
      <c r="VJ50" s="82"/>
      <c r="VK50" s="82"/>
      <c r="VL50" s="82"/>
      <c r="VM50" s="82"/>
      <c r="VN50" s="82"/>
      <c r="VO50" s="82"/>
      <c r="VP50" s="82"/>
      <c r="VQ50" s="82"/>
      <c r="VR50" s="82"/>
      <c r="VS50" s="82"/>
      <c r="VT50" s="82"/>
      <c r="VU50" s="82"/>
      <c r="VV50" s="82"/>
      <c r="VW50" s="82"/>
      <c r="VX50" s="82"/>
      <c r="VY50" s="82"/>
      <c r="VZ50" s="82"/>
      <c r="WA50" s="82"/>
      <c r="WB50" s="82"/>
      <c r="WC50" s="82"/>
      <c r="WD50" s="82"/>
      <c r="WE50" s="82"/>
      <c r="WF50" s="82"/>
      <c r="WG50" s="82"/>
      <c r="WH50" s="82"/>
      <c r="WI50" s="82"/>
      <c r="WJ50" s="82"/>
      <c r="WK50" s="82"/>
      <c r="WL50" s="82"/>
      <c r="WM50" s="82"/>
      <c r="WN50" s="82"/>
      <c r="WO50" s="82"/>
      <c r="WP50" s="82"/>
      <c r="WQ50" s="82"/>
      <c r="WR50" s="82"/>
      <c r="WS50" s="82"/>
      <c r="WT50" s="82"/>
      <c r="WU50" s="82"/>
      <c r="WV50" s="82"/>
      <c r="WW50" s="82"/>
      <c r="WX50" s="82"/>
      <c r="WY50" s="82"/>
      <c r="WZ50" s="82"/>
      <c r="XA50" s="82"/>
      <c r="XB50" s="82"/>
      <c r="XC50" s="82"/>
      <c r="XD50" s="82"/>
      <c r="XE50" s="82"/>
      <c r="XF50" s="82"/>
      <c r="XG50" s="82"/>
      <c r="XH50" s="82"/>
      <c r="XI50" s="82"/>
      <c r="XJ50" s="82"/>
      <c r="XK50" s="82"/>
      <c r="XL50" s="82"/>
      <c r="XM50" s="82"/>
      <c r="XN50" s="82"/>
      <c r="XO50" s="82"/>
      <c r="XP50" s="82"/>
      <c r="XQ50" s="82"/>
      <c r="XR50" s="82"/>
      <c r="XS50" s="82"/>
      <c r="XT50" s="82"/>
      <c r="XU50" s="82"/>
      <c r="XV50" s="82"/>
      <c r="XW50" s="82"/>
      <c r="XX50" s="82"/>
      <c r="XY50" s="82"/>
      <c r="XZ50" s="82"/>
      <c r="YA50" s="82"/>
      <c r="YB50" s="82"/>
      <c r="YC50" s="82"/>
      <c r="YD50" s="82"/>
      <c r="YE50" s="82"/>
      <c r="YF50" s="82"/>
      <c r="YG50" s="82"/>
      <c r="YH50" s="82"/>
      <c r="YI50" s="82"/>
      <c r="YJ50" s="82"/>
      <c r="YK50" s="82"/>
      <c r="YL50" s="82"/>
      <c r="YM50" s="82"/>
      <c r="YN50" s="82"/>
      <c r="YO50" s="82"/>
      <c r="YP50" s="82"/>
      <c r="YQ50" s="82"/>
      <c r="YR50" s="82"/>
      <c r="YS50" s="82"/>
      <c r="YT50" s="82"/>
      <c r="YU50" s="82"/>
      <c r="YV50" s="82"/>
      <c r="YW50" s="82"/>
      <c r="YX50" s="82"/>
      <c r="YY50" s="82"/>
      <c r="YZ50" s="82"/>
      <c r="ZA50" s="82"/>
      <c r="ZB50" s="82"/>
      <c r="ZC50" s="82"/>
      <c r="ZD50" s="82"/>
      <c r="ZE50" s="82"/>
      <c r="ZF50" s="82"/>
      <c r="ZG50" s="82"/>
      <c r="ZH50" s="82"/>
      <c r="ZI50" s="82"/>
      <c r="ZJ50" s="82"/>
      <c r="ZK50" s="82"/>
      <c r="ZL50" s="82"/>
      <c r="ZM50" s="82"/>
      <c r="ZN50" s="82"/>
      <c r="ZO50" s="82"/>
      <c r="ZP50" s="82"/>
      <c r="ZQ50" s="82"/>
      <c r="ZR50" s="82"/>
      <c r="ZS50" s="82"/>
      <c r="ZT50" s="82"/>
      <c r="ZU50" s="82"/>
      <c r="ZV50" s="82"/>
      <c r="ZW50" s="82"/>
      <c r="ZX50" s="82"/>
      <c r="ZY50" s="82"/>
      <c r="ZZ50" s="82"/>
      <c r="AAA50" s="82"/>
      <c r="AAB50" s="82"/>
      <c r="AAC50" s="82"/>
      <c r="AAD50" s="82"/>
      <c r="AAE50" s="82"/>
      <c r="AAF50" s="82"/>
      <c r="AAG50" s="82"/>
      <c r="AAH50" s="82"/>
      <c r="AAI50" s="82"/>
      <c r="AAJ50" s="82"/>
      <c r="AAK50" s="82"/>
      <c r="AAL50" s="82"/>
      <c r="AAM50" s="82"/>
      <c r="AAN50" s="82"/>
      <c r="AAO50" s="82"/>
      <c r="AAP50" s="82"/>
      <c r="AAQ50" s="82"/>
      <c r="AAR50" s="82"/>
      <c r="AAS50" s="82"/>
      <c r="AAT50" s="82"/>
      <c r="AAU50" s="82"/>
      <c r="AAV50" s="82"/>
      <c r="AAW50" s="82"/>
      <c r="AAX50" s="82"/>
      <c r="AAY50" s="82"/>
      <c r="AAZ50" s="82"/>
      <c r="ABA50" s="82"/>
      <c r="ABB50" s="82"/>
      <c r="ABC50" s="82"/>
      <c r="ABD50" s="82"/>
      <c r="ABE50" s="82"/>
      <c r="ABF50" s="82"/>
      <c r="ABG50" s="82"/>
      <c r="ABH50" s="82"/>
      <c r="ABI50" s="82"/>
      <c r="ABJ50" s="82"/>
      <c r="ABK50" s="82"/>
      <c r="ABL50" s="82"/>
      <c r="ABM50" s="82"/>
      <c r="ABN50" s="82"/>
      <c r="ABO50" s="82"/>
      <c r="ABP50" s="82"/>
      <c r="ABQ50" s="82"/>
      <c r="ABR50" s="82"/>
      <c r="ABS50" s="82"/>
      <c r="ABT50" s="82"/>
      <c r="ABU50" s="82"/>
      <c r="ABV50" s="82"/>
      <c r="ABW50" s="82"/>
      <c r="ABX50" s="82"/>
      <c r="ABY50" s="82"/>
      <c r="ABZ50" s="82"/>
      <c r="ACA50" s="82"/>
      <c r="ACB50" s="82"/>
      <c r="ACC50" s="82"/>
      <c r="ACD50" s="82"/>
      <c r="ACE50" s="82"/>
      <c r="ACF50" s="82"/>
      <c r="ACG50" s="82"/>
      <c r="ACH50" s="82"/>
      <c r="ACI50" s="82"/>
      <c r="ACJ50" s="82"/>
      <c r="ACK50" s="82"/>
      <c r="ACL50" s="82"/>
      <c r="ACM50" s="82"/>
      <c r="ACN50" s="82"/>
      <c r="ACO50" s="82"/>
      <c r="ACP50" s="82"/>
      <c r="ACQ50" s="82"/>
      <c r="ACR50" s="82"/>
      <c r="ACS50" s="82"/>
      <c r="ACT50" s="82"/>
      <c r="ACU50" s="82"/>
      <c r="ACV50" s="82"/>
      <c r="ACW50" s="82"/>
      <c r="ACX50" s="82"/>
      <c r="ACY50" s="82"/>
      <c r="ACZ50" s="82"/>
      <c r="ADA50" s="82"/>
      <c r="ADB50" s="82"/>
      <c r="ADC50" s="82"/>
      <c r="ADD50" s="82"/>
      <c r="ADE50" s="82"/>
      <c r="ADF50" s="82"/>
      <c r="ADG50" s="82"/>
      <c r="ADH50" s="82"/>
      <c r="ADI50" s="82"/>
      <c r="ADJ50" s="82"/>
      <c r="ADK50" s="82"/>
      <c r="ADL50" s="82"/>
      <c r="ADM50" s="82"/>
      <c r="ADN50" s="82"/>
      <c r="ADO50" s="82"/>
      <c r="ADP50" s="82"/>
      <c r="ADQ50" s="82"/>
      <c r="ADR50" s="82"/>
      <c r="ADS50" s="82"/>
      <c r="ADT50" s="82"/>
      <c r="ADU50" s="82"/>
      <c r="ADV50" s="82"/>
      <c r="ADW50" s="82"/>
      <c r="ADX50" s="82"/>
      <c r="ADY50" s="82"/>
      <c r="ADZ50" s="82"/>
      <c r="AEA50" s="82"/>
      <c r="AEB50" s="82"/>
      <c r="AEC50" s="82"/>
      <c r="AED50" s="82"/>
      <c r="AEE50" s="82"/>
      <c r="AEF50" s="82"/>
      <c r="AEG50" s="82"/>
      <c r="AEH50" s="82"/>
      <c r="AEI50" s="82"/>
      <c r="AEJ50" s="82"/>
      <c r="AEK50" s="82"/>
      <c r="AEL50" s="82"/>
      <c r="AEM50" s="82"/>
      <c r="AEN50" s="82"/>
      <c r="AEO50" s="82"/>
      <c r="AEP50" s="82"/>
      <c r="AEQ50" s="82"/>
      <c r="AER50" s="82"/>
      <c r="AES50" s="82"/>
      <c r="AET50" s="82"/>
      <c r="AEU50" s="82"/>
      <c r="AEV50" s="82"/>
      <c r="AEW50" s="82"/>
      <c r="AEX50" s="82"/>
      <c r="AEY50" s="82"/>
      <c r="AEZ50" s="82"/>
      <c r="AFA50" s="82"/>
      <c r="AFB50" s="82"/>
      <c r="AFC50" s="82"/>
      <c r="AFD50" s="82"/>
      <c r="AFE50" s="82"/>
      <c r="AFF50" s="82"/>
      <c r="AFG50" s="82"/>
      <c r="AFH50" s="82"/>
      <c r="AFI50" s="82"/>
      <c r="AFJ50" s="82"/>
      <c r="AFK50" s="82"/>
      <c r="AFL50" s="82"/>
      <c r="AFM50" s="82"/>
      <c r="AFN50" s="82"/>
      <c r="AFO50" s="82"/>
      <c r="AFP50" s="82"/>
      <c r="AFQ50" s="82"/>
      <c r="AFR50" s="82"/>
      <c r="AFS50" s="82"/>
      <c r="AFT50" s="82"/>
      <c r="AFU50" s="82"/>
      <c r="AFV50" s="82"/>
      <c r="AFW50" s="82"/>
      <c r="AFX50" s="82"/>
      <c r="AFY50" s="82"/>
      <c r="AFZ50" s="82"/>
      <c r="AGA50" s="82"/>
      <c r="AGB50" s="82"/>
      <c r="AGC50" s="82"/>
      <c r="AGD50" s="82"/>
      <c r="AGE50" s="82"/>
      <c r="AGF50" s="82"/>
      <c r="AGG50" s="82"/>
      <c r="AGH50" s="82"/>
      <c r="AGI50" s="82"/>
      <c r="AGJ50" s="82"/>
      <c r="AGK50" s="82"/>
      <c r="AGL50" s="82"/>
      <c r="AGM50" s="82"/>
      <c r="AGN50" s="82"/>
      <c r="AGO50" s="82"/>
      <c r="AGP50" s="82"/>
      <c r="AGQ50" s="82"/>
      <c r="AGR50" s="82"/>
      <c r="AGS50" s="82"/>
      <c r="AGT50" s="82"/>
      <c r="AGU50" s="82"/>
      <c r="AGV50" s="82"/>
      <c r="AGW50" s="82"/>
      <c r="AGX50" s="82"/>
      <c r="AGY50" s="82"/>
      <c r="AGZ50" s="82"/>
      <c r="AHA50" s="82"/>
      <c r="AHB50" s="82"/>
      <c r="AHC50" s="82"/>
      <c r="AHD50" s="82"/>
      <c r="AHE50" s="82"/>
      <c r="AHF50" s="82"/>
      <c r="AHG50" s="82"/>
      <c r="AHH50" s="82"/>
      <c r="AHI50" s="82"/>
      <c r="AHJ50" s="82"/>
      <c r="AHK50" s="82"/>
      <c r="AHL50" s="82"/>
      <c r="AHM50" s="82"/>
      <c r="AHN50" s="82"/>
      <c r="AHO50" s="82"/>
      <c r="AHP50" s="82"/>
      <c r="AHQ50" s="82"/>
      <c r="AHR50" s="82"/>
      <c r="AHS50" s="82"/>
      <c r="AHT50" s="82"/>
      <c r="AHU50" s="82"/>
      <c r="AHV50" s="82"/>
      <c r="AHW50" s="82"/>
      <c r="AHX50" s="82"/>
      <c r="AHY50" s="82"/>
      <c r="AHZ50" s="82"/>
      <c r="AIA50" s="82"/>
      <c r="AIB50" s="82"/>
      <c r="AIC50" s="82"/>
      <c r="AID50" s="82"/>
      <c r="AIE50" s="82"/>
      <c r="AIF50" s="82"/>
      <c r="AIG50" s="82"/>
      <c r="AIH50" s="82"/>
      <c r="AII50" s="82"/>
      <c r="AIJ50" s="82"/>
      <c r="AIK50" s="82"/>
      <c r="AIL50" s="82"/>
      <c r="AIM50" s="82"/>
      <c r="AIN50" s="82"/>
      <c r="AIO50" s="82"/>
      <c r="AIP50" s="82"/>
      <c r="AIQ50" s="82"/>
      <c r="AIR50" s="82"/>
      <c r="AIS50" s="82"/>
      <c r="AIT50" s="82"/>
      <c r="AIU50" s="82"/>
      <c r="AIV50" s="82"/>
      <c r="AIW50" s="82"/>
      <c r="AIX50" s="82"/>
      <c r="AIY50" s="82"/>
      <c r="AIZ50" s="82"/>
      <c r="AJA50" s="82"/>
      <c r="AJB50" s="82"/>
      <c r="AJC50" s="82"/>
      <c r="AJD50" s="82"/>
      <c r="AJE50" s="82"/>
      <c r="AJF50" s="82"/>
      <c r="AJG50" s="82"/>
      <c r="AJH50" s="82"/>
      <c r="AJI50" s="82"/>
      <c r="AJJ50" s="82"/>
      <c r="AJK50" s="82"/>
      <c r="AJL50" s="82"/>
      <c r="AJM50" s="82"/>
      <c r="AJN50" s="82"/>
      <c r="AJO50" s="82"/>
      <c r="AJP50" s="82"/>
      <c r="AJQ50" s="82"/>
      <c r="AJR50" s="82"/>
      <c r="AJS50" s="82"/>
      <c r="AJT50" s="82"/>
      <c r="AJU50" s="82"/>
      <c r="AJV50" s="82"/>
      <c r="AJW50" s="82"/>
      <c r="AJX50" s="82"/>
      <c r="AJY50" s="82"/>
      <c r="AJZ50" s="82"/>
      <c r="AKA50" s="82"/>
      <c r="AKB50" s="82"/>
      <c r="AKC50" s="82"/>
      <c r="AKD50" s="82"/>
      <c r="AKE50" s="82"/>
      <c r="AKF50" s="82"/>
      <c r="AKG50" s="82"/>
      <c r="AKH50" s="82"/>
      <c r="AKI50" s="82"/>
      <c r="AKJ50" s="82"/>
      <c r="AKK50" s="82"/>
      <c r="AKL50" s="82"/>
      <c r="AKM50" s="82"/>
      <c r="AKN50" s="82"/>
      <c r="AKO50" s="82"/>
      <c r="AKP50" s="82"/>
      <c r="AKQ50" s="82"/>
      <c r="AKR50" s="82"/>
      <c r="AKS50" s="82"/>
      <c r="AKT50" s="82"/>
      <c r="AKU50" s="82"/>
      <c r="AKV50" s="82"/>
      <c r="AKW50" s="82"/>
      <c r="AKX50" s="82"/>
      <c r="AKY50" s="82"/>
      <c r="AKZ50" s="82"/>
      <c r="ALA50" s="82"/>
      <c r="ALB50" s="82"/>
      <c r="ALC50" s="82"/>
      <c r="ALD50" s="82"/>
      <c r="ALE50" s="82"/>
      <c r="ALF50" s="82"/>
      <c r="ALG50" s="82"/>
      <c r="ALH50" s="82"/>
      <c r="ALI50" s="82"/>
      <c r="ALJ50" s="82"/>
      <c r="ALK50" s="82"/>
      <c r="ALL50" s="82"/>
      <c r="ALM50" s="82"/>
      <c r="ALN50" s="82"/>
      <c r="ALO50" s="82"/>
      <c r="ALP50" s="82"/>
      <c r="ALQ50" s="82"/>
      <c r="ALR50" s="82"/>
      <c r="ALS50" s="82"/>
      <c r="ALT50" s="82"/>
      <c r="ALU50" s="82"/>
      <c r="ALV50" s="82"/>
      <c r="ALW50" s="82"/>
      <c r="ALX50" s="82"/>
      <c r="ALY50" s="82"/>
      <c r="ALZ50" s="82"/>
      <c r="AMA50" s="82"/>
      <c r="AMB50" s="82"/>
      <c r="AMC50" s="82"/>
      <c r="AMD50" s="82"/>
      <c r="AME50" s="82"/>
      <c r="AMF50" s="82"/>
      <c r="AMG50" s="82"/>
      <c r="AMH50" s="82"/>
      <c r="AMI50" s="82"/>
      <c r="AMJ50" s="82"/>
    </row>
    <row r="51" spans="1:1024" ht="26.4">
      <c r="A51" s="16" t="s">
        <v>54</v>
      </c>
      <c r="B51" s="17"/>
      <c r="C51" s="17" t="s">
        <v>62</v>
      </c>
      <c r="D51" s="17" t="s">
        <v>56</v>
      </c>
      <c r="E51" s="17"/>
      <c r="F51" s="130">
        <f t="shared" si="3"/>
        <v>60</v>
      </c>
      <c r="G51" s="130">
        <f t="shared" si="3"/>
        <v>60</v>
      </c>
      <c r="H51" s="130">
        <f t="shared" si="3"/>
        <v>60</v>
      </c>
      <c r="I51" s="113"/>
    </row>
    <row r="52" spans="1:1024" ht="39.6">
      <c r="A52" s="16" t="s">
        <v>63</v>
      </c>
      <c r="B52" s="17"/>
      <c r="C52" s="17" t="s">
        <v>62</v>
      </c>
      <c r="D52" s="17" t="s">
        <v>64</v>
      </c>
      <c r="E52" s="17"/>
      <c r="F52" s="130">
        <f t="shared" si="3"/>
        <v>60</v>
      </c>
      <c r="G52" s="130">
        <f t="shared" si="3"/>
        <v>60</v>
      </c>
      <c r="H52" s="130">
        <f t="shared" si="3"/>
        <v>60</v>
      </c>
      <c r="I52" s="113"/>
    </row>
    <row r="53" spans="1:1024" s="15" customFormat="1" ht="13.8">
      <c r="A53" s="19" t="s">
        <v>65</v>
      </c>
      <c r="B53" s="10"/>
      <c r="C53" s="10" t="s">
        <v>62</v>
      </c>
      <c r="D53" s="17" t="s">
        <v>64</v>
      </c>
      <c r="E53" s="17" t="s">
        <v>66</v>
      </c>
      <c r="F53" s="130">
        <v>60</v>
      </c>
      <c r="G53" s="130">
        <v>60</v>
      </c>
      <c r="H53" s="130">
        <v>60</v>
      </c>
      <c r="I53" s="115"/>
    </row>
    <row r="54" spans="1:1024" s="88" customFormat="1" ht="26.4">
      <c r="A54" s="109" t="s">
        <v>67</v>
      </c>
      <c r="B54" s="80"/>
      <c r="C54" s="80" t="s">
        <v>68</v>
      </c>
      <c r="D54" s="80"/>
      <c r="E54" s="80"/>
      <c r="F54" s="129">
        <f>F55+F66+F70</f>
        <v>1652.19</v>
      </c>
      <c r="G54" s="129">
        <f>G55+G60+G64+G70</f>
        <v>666.8</v>
      </c>
      <c r="H54" s="129">
        <f>H55+H60+H64+H70</f>
        <v>689</v>
      </c>
      <c r="I54" s="114"/>
    </row>
    <row r="55" spans="1:1024" s="15" customFormat="1" ht="52.8">
      <c r="A55" s="26" t="s">
        <v>69</v>
      </c>
      <c r="B55" s="22"/>
      <c r="C55" s="22" t="s">
        <v>68</v>
      </c>
      <c r="D55" s="22" t="s">
        <v>70</v>
      </c>
      <c r="E55" s="22"/>
      <c r="F55" s="133">
        <f>F57</f>
        <v>15</v>
      </c>
      <c r="G55" s="133">
        <f>G57</f>
        <v>15.5</v>
      </c>
      <c r="H55" s="133">
        <f>H57</f>
        <v>16</v>
      </c>
      <c r="I55" s="115"/>
    </row>
    <row r="56" spans="1:1024" s="15" customFormat="1" ht="26.4">
      <c r="A56" s="27" t="s">
        <v>71</v>
      </c>
      <c r="B56" s="22"/>
      <c r="C56" s="22" t="s">
        <v>68</v>
      </c>
      <c r="D56" s="22" t="s">
        <v>72</v>
      </c>
      <c r="E56" s="22"/>
      <c r="F56" s="133">
        <v>15</v>
      </c>
      <c r="G56" s="133">
        <v>15.5</v>
      </c>
      <c r="H56" s="133">
        <v>16</v>
      </c>
      <c r="I56" s="115"/>
    </row>
    <row r="57" spans="1:1024" s="15" customFormat="1" ht="66">
      <c r="A57" s="28" t="s">
        <v>73</v>
      </c>
      <c r="B57" s="22"/>
      <c r="C57" s="22" t="s">
        <v>68</v>
      </c>
      <c r="D57" s="22" t="s">
        <v>74</v>
      </c>
      <c r="E57" s="22"/>
      <c r="F57" s="133">
        <f t="shared" ref="F57:H58" si="4">F58</f>
        <v>15</v>
      </c>
      <c r="G57" s="133">
        <f t="shared" si="4"/>
        <v>15.5</v>
      </c>
      <c r="H57" s="133">
        <f t="shared" si="4"/>
        <v>16</v>
      </c>
      <c r="I57" s="115"/>
    </row>
    <row r="58" spans="1:1024" ht="64.8" customHeight="1">
      <c r="A58" s="28" t="s">
        <v>75</v>
      </c>
      <c r="B58" s="17"/>
      <c r="C58" s="17" t="s">
        <v>68</v>
      </c>
      <c r="D58" s="17" t="s">
        <v>76</v>
      </c>
      <c r="E58" s="17"/>
      <c r="F58" s="130">
        <f t="shared" si="4"/>
        <v>15</v>
      </c>
      <c r="G58" s="130">
        <f t="shared" si="4"/>
        <v>15.5</v>
      </c>
      <c r="H58" s="130">
        <f t="shared" si="4"/>
        <v>16</v>
      </c>
      <c r="I58" s="113"/>
    </row>
    <row r="59" spans="1:1024" ht="41.4">
      <c r="A59" s="18" t="s">
        <v>28</v>
      </c>
      <c r="B59" s="17"/>
      <c r="C59" s="17" t="s">
        <v>68</v>
      </c>
      <c r="D59" s="17" t="s">
        <v>76</v>
      </c>
      <c r="E59" s="17" t="s">
        <v>29</v>
      </c>
      <c r="F59" s="130">
        <v>15</v>
      </c>
      <c r="G59" s="130">
        <v>15.5</v>
      </c>
      <c r="H59" s="130">
        <v>16</v>
      </c>
      <c r="I59" s="113"/>
    </row>
    <row r="60" spans="1:1024" s="15" customFormat="1" ht="0.75" customHeight="1">
      <c r="A60" s="13" t="s">
        <v>77</v>
      </c>
      <c r="B60" s="10"/>
      <c r="C60" s="10" t="s">
        <v>68</v>
      </c>
      <c r="D60" s="10" t="s">
        <v>78</v>
      </c>
      <c r="E60" s="10"/>
      <c r="F60" s="128">
        <f t="shared" ref="F60:H62" si="5">F61</f>
        <v>0</v>
      </c>
      <c r="G60" s="128">
        <f t="shared" si="5"/>
        <v>0</v>
      </c>
      <c r="H60" s="128">
        <f t="shared" si="5"/>
        <v>0</v>
      </c>
      <c r="I60" s="115"/>
    </row>
    <row r="61" spans="1:1024" s="15" customFormat="1" ht="145.19999999999999" hidden="1">
      <c r="A61" s="29" t="s">
        <v>79</v>
      </c>
      <c r="B61" s="10"/>
      <c r="C61" s="10" t="s">
        <v>68</v>
      </c>
      <c r="D61" s="10" t="s">
        <v>80</v>
      </c>
      <c r="E61" s="10"/>
      <c r="F61" s="128">
        <f t="shared" si="5"/>
        <v>0</v>
      </c>
      <c r="G61" s="128">
        <f t="shared" si="5"/>
        <v>0</v>
      </c>
      <c r="H61" s="128">
        <f t="shared" si="5"/>
        <v>0</v>
      </c>
      <c r="I61" s="115"/>
    </row>
    <row r="62" spans="1:1024" ht="132" hidden="1">
      <c r="A62" s="30" t="s">
        <v>81</v>
      </c>
      <c r="B62" s="17"/>
      <c r="C62" s="17" t="s">
        <v>68</v>
      </c>
      <c r="D62" s="17" t="s">
        <v>82</v>
      </c>
      <c r="E62" s="17"/>
      <c r="F62" s="130">
        <f t="shared" si="5"/>
        <v>0</v>
      </c>
      <c r="G62" s="130">
        <f t="shared" si="5"/>
        <v>0</v>
      </c>
      <c r="H62" s="130">
        <f t="shared" si="5"/>
        <v>0</v>
      </c>
      <c r="I62" s="113"/>
    </row>
    <row r="63" spans="1:1024" s="15" customFormat="1" ht="39.6" hidden="1">
      <c r="A63" s="31" t="s">
        <v>83</v>
      </c>
      <c r="B63" s="17"/>
      <c r="C63" s="17" t="s">
        <v>68</v>
      </c>
      <c r="D63" s="17" t="s">
        <v>82</v>
      </c>
      <c r="E63" s="17" t="s">
        <v>46</v>
      </c>
      <c r="F63" s="130"/>
      <c r="G63" s="132">
        <f>F63+F63*0.05</f>
        <v>0</v>
      </c>
      <c r="H63" s="132">
        <f>G63+G63*0.05</f>
        <v>0</v>
      </c>
      <c r="I63" s="115"/>
    </row>
    <row r="64" spans="1:1024" s="15" customFormat="1" ht="0.75" hidden="1" customHeight="1">
      <c r="A64" s="13" t="s">
        <v>20</v>
      </c>
      <c r="B64" s="10"/>
      <c r="C64" s="10" t="s">
        <v>68</v>
      </c>
      <c r="D64" s="10" t="s">
        <v>21</v>
      </c>
      <c r="E64" s="10"/>
      <c r="F64" s="128">
        <f t="shared" ref="F64:H68" si="6">F65</f>
        <v>3.5</v>
      </c>
      <c r="G64" s="128">
        <f t="shared" si="6"/>
        <v>3.5</v>
      </c>
      <c r="H64" s="128">
        <f t="shared" si="6"/>
        <v>3.5</v>
      </c>
      <c r="I64" s="115"/>
    </row>
    <row r="65" spans="1:1024" s="15" customFormat="1" ht="26.4" hidden="1">
      <c r="A65" s="13" t="s">
        <v>22</v>
      </c>
      <c r="B65" s="10"/>
      <c r="C65" s="10" t="s">
        <v>68</v>
      </c>
      <c r="D65" s="10" t="s">
        <v>23</v>
      </c>
      <c r="E65" s="10"/>
      <c r="F65" s="128">
        <f t="shared" si="6"/>
        <v>3.5</v>
      </c>
      <c r="G65" s="128">
        <f t="shared" si="6"/>
        <v>3.5</v>
      </c>
      <c r="H65" s="128">
        <f t="shared" si="6"/>
        <v>3.5</v>
      </c>
      <c r="I65" s="115"/>
    </row>
    <row r="66" spans="1:1024" s="15" customFormat="1" ht="33.6" customHeight="1">
      <c r="A66" s="13" t="s">
        <v>24</v>
      </c>
      <c r="B66" s="10"/>
      <c r="C66" s="10" t="s">
        <v>68</v>
      </c>
      <c r="D66" s="10" t="s">
        <v>25</v>
      </c>
      <c r="E66" s="10"/>
      <c r="F66" s="128">
        <f t="shared" si="6"/>
        <v>3.5</v>
      </c>
      <c r="G66" s="128">
        <f t="shared" si="6"/>
        <v>3.5</v>
      </c>
      <c r="H66" s="128">
        <f t="shared" si="6"/>
        <v>3.5</v>
      </c>
      <c r="I66" s="115"/>
    </row>
    <row r="67" spans="1:1024" ht="70.2" customHeight="1">
      <c r="A67" s="16" t="s">
        <v>84</v>
      </c>
      <c r="B67" s="17"/>
      <c r="C67" s="17" t="s">
        <v>68</v>
      </c>
      <c r="D67" s="17" t="s">
        <v>85</v>
      </c>
      <c r="E67" s="17"/>
      <c r="F67" s="130">
        <f t="shared" si="6"/>
        <v>3.5</v>
      </c>
      <c r="G67" s="130">
        <f t="shared" si="6"/>
        <v>3.5</v>
      </c>
      <c r="H67" s="130">
        <f t="shared" si="6"/>
        <v>3.5</v>
      </c>
      <c r="I67" s="113"/>
    </row>
    <row r="68" spans="1:1024" ht="38.4" customHeight="1">
      <c r="A68" s="16" t="s">
        <v>41</v>
      </c>
      <c r="B68" s="17"/>
      <c r="C68" s="17" t="s">
        <v>68</v>
      </c>
      <c r="D68" s="17" t="s">
        <v>85</v>
      </c>
      <c r="E68" s="17"/>
      <c r="F68" s="130">
        <f t="shared" si="6"/>
        <v>3.5</v>
      </c>
      <c r="G68" s="130">
        <f t="shared" si="6"/>
        <v>3.5</v>
      </c>
      <c r="H68" s="130">
        <f t="shared" si="6"/>
        <v>3.5</v>
      </c>
      <c r="I68" s="113"/>
    </row>
    <row r="69" spans="1:1024" ht="40.799999999999997" customHeight="1">
      <c r="A69" s="31" t="s">
        <v>83</v>
      </c>
      <c r="B69" s="17"/>
      <c r="C69" s="17" t="s">
        <v>68</v>
      </c>
      <c r="D69" s="17" t="s">
        <v>85</v>
      </c>
      <c r="E69" s="17" t="s">
        <v>29</v>
      </c>
      <c r="F69" s="130">
        <v>3.5</v>
      </c>
      <c r="G69" s="132">
        <v>3.5</v>
      </c>
      <c r="H69" s="132">
        <v>3.5</v>
      </c>
      <c r="I69" s="113"/>
    </row>
    <row r="70" spans="1:1024" s="88" customFormat="1" ht="39.6">
      <c r="A70" s="87" t="s">
        <v>86</v>
      </c>
      <c r="B70" s="80"/>
      <c r="C70" s="80" t="s">
        <v>68</v>
      </c>
      <c r="D70" s="80" t="s">
        <v>56</v>
      </c>
      <c r="E70" s="80"/>
      <c r="F70" s="129">
        <f>F71+F75</f>
        <v>1633.69</v>
      </c>
      <c r="G70" s="129">
        <f t="shared" ref="G70:H72" si="7">G71</f>
        <v>647.79999999999995</v>
      </c>
      <c r="H70" s="129">
        <f t="shared" si="7"/>
        <v>669.5</v>
      </c>
      <c r="I70" s="114"/>
    </row>
    <row r="71" spans="1:1024" s="88" customFormat="1">
      <c r="A71" s="89" t="s">
        <v>24</v>
      </c>
      <c r="B71" s="90"/>
      <c r="C71" s="90" t="s">
        <v>68</v>
      </c>
      <c r="D71" s="90" t="s">
        <v>87</v>
      </c>
      <c r="E71" s="90"/>
      <c r="F71" s="127">
        <f t="shared" ref="F71:F73" si="8">F72</f>
        <v>1573.69</v>
      </c>
      <c r="G71" s="134">
        <f t="shared" si="7"/>
        <v>647.79999999999995</v>
      </c>
      <c r="H71" s="134">
        <f t="shared" si="7"/>
        <v>669.5</v>
      </c>
      <c r="I71" s="114"/>
    </row>
    <row r="72" spans="1:1024" s="88" customFormat="1">
      <c r="A72" s="89" t="s">
        <v>24</v>
      </c>
      <c r="B72" s="90"/>
      <c r="C72" s="90" t="s">
        <v>68</v>
      </c>
      <c r="D72" s="90" t="s">
        <v>88</v>
      </c>
      <c r="E72" s="90"/>
      <c r="F72" s="127">
        <f t="shared" si="8"/>
        <v>1573.69</v>
      </c>
      <c r="G72" s="134">
        <f t="shared" si="7"/>
        <v>647.79999999999995</v>
      </c>
      <c r="H72" s="134">
        <f t="shared" si="7"/>
        <v>669.5</v>
      </c>
      <c r="I72" s="114"/>
    </row>
    <row r="73" spans="1:1024" s="83" customFormat="1" ht="39.6">
      <c r="A73" s="78" t="s">
        <v>89</v>
      </c>
      <c r="B73" s="79"/>
      <c r="C73" s="79" t="s">
        <v>68</v>
      </c>
      <c r="D73" s="79" t="s">
        <v>90</v>
      </c>
      <c r="E73" s="79"/>
      <c r="F73" s="127">
        <f t="shared" si="8"/>
        <v>1573.69</v>
      </c>
      <c r="G73" s="127">
        <f>G74+G75</f>
        <v>647.79999999999995</v>
      </c>
      <c r="H73" s="127">
        <f>H74+H75</f>
        <v>669.5</v>
      </c>
      <c r="I73" s="116"/>
      <c r="J73" s="81"/>
      <c r="K73" s="82"/>
      <c r="L73" s="82"/>
      <c r="M73" s="82"/>
      <c r="N73" s="82"/>
      <c r="O73" s="82"/>
      <c r="P73" s="82"/>
      <c r="Q73" s="82"/>
      <c r="R73" s="82"/>
      <c r="S73" s="82"/>
      <c r="T73" s="82"/>
      <c r="U73" s="82"/>
      <c r="V73" s="82"/>
      <c r="W73" s="82"/>
      <c r="X73" s="82"/>
      <c r="Y73" s="82"/>
      <c r="Z73" s="82"/>
      <c r="AA73" s="82"/>
      <c r="AB73" s="82"/>
      <c r="AC73" s="82"/>
      <c r="AD73" s="82"/>
      <c r="AE73" s="82"/>
      <c r="AF73" s="82"/>
      <c r="AG73" s="82"/>
      <c r="AH73" s="82"/>
      <c r="AI73" s="82"/>
      <c r="AJ73" s="82"/>
      <c r="AK73" s="82"/>
      <c r="AL73" s="82"/>
      <c r="AM73" s="82"/>
      <c r="AN73" s="82"/>
      <c r="AO73" s="82"/>
      <c r="AP73" s="82"/>
      <c r="AQ73" s="82"/>
      <c r="AR73" s="82"/>
      <c r="AS73" s="82"/>
      <c r="AT73" s="82"/>
      <c r="AU73" s="82"/>
      <c r="AV73" s="82"/>
      <c r="AW73" s="82"/>
      <c r="AX73" s="82"/>
      <c r="AY73" s="82"/>
      <c r="AZ73" s="82"/>
      <c r="BA73" s="82"/>
      <c r="BB73" s="82"/>
      <c r="BC73" s="82"/>
      <c r="BD73" s="82"/>
      <c r="BE73" s="82"/>
      <c r="BF73" s="82"/>
      <c r="BG73" s="82"/>
      <c r="BH73" s="82"/>
      <c r="BI73" s="82"/>
      <c r="BJ73" s="82"/>
      <c r="BK73" s="82"/>
      <c r="BL73" s="82"/>
      <c r="BM73" s="82"/>
      <c r="BN73" s="82"/>
      <c r="BO73" s="82"/>
      <c r="BP73" s="82"/>
      <c r="BQ73" s="82"/>
      <c r="BR73" s="82"/>
      <c r="BS73" s="82"/>
      <c r="BT73" s="82"/>
      <c r="BU73" s="82"/>
      <c r="BV73" s="82"/>
      <c r="BW73" s="82"/>
      <c r="BX73" s="82"/>
      <c r="BY73" s="82"/>
      <c r="BZ73" s="82"/>
      <c r="CA73" s="82"/>
      <c r="CB73" s="82"/>
      <c r="CC73" s="82"/>
      <c r="CD73" s="82"/>
      <c r="CE73" s="82"/>
      <c r="CF73" s="82"/>
      <c r="CG73" s="82"/>
      <c r="CH73" s="82"/>
      <c r="CI73" s="82"/>
      <c r="CJ73" s="82"/>
      <c r="CK73" s="82"/>
      <c r="CL73" s="82"/>
      <c r="CM73" s="82"/>
      <c r="CN73" s="82"/>
      <c r="CO73" s="82"/>
      <c r="CP73" s="82"/>
      <c r="CQ73" s="82"/>
      <c r="CR73" s="82"/>
      <c r="CS73" s="82"/>
      <c r="CT73" s="82"/>
      <c r="CU73" s="82"/>
      <c r="CV73" s="82"/>
      <c r="CW73" s="82"/>
      <c r="CX73" s="82"/>
      <c r="CY73" s="82"/>
      <c r="CZ73" s="82"/>
      <c r="DA73" s="82"/>
      <c r="DB73" s="82"/>
      <c r="DC73" s="82"/>
      <c r="DD73" s="82"/>
      <c r="DE73" s="82"/>
      <c r="DF73" s="82"/>
      <c r="DG73" s="82"/>
      <c r="DH73" s="82"/>
      <c r="DI73" s="82"/>
      <c r="DJ73" s="82"/>
      <c r="DK73" s="82"/>
      <c r="DL73" s="82"/>
      <c r="DM73" s="82"/>
      <c r="DN73" s="82"/>
      <c r="DO73" s="82"/>
      <c r="DP73" s="82"/>
      <c r="DQ73" s="82"/>
      <c r="DR73" s="82"/>
      <c r="DS73" s="82"/>
      <c r="DT73" s="82"/>
      <c r="DU73" s="82"/>
      <c r="DV73" s="82"/>
      <c r="DW73" s="82"/>
      <c r="DX73" s="82"/>
      <c r="DY73" s="82"/>
      <c r="DZ73" s="82"/>
      <c r="EA73" s="82"/>
      <c r="EB73" s="82"/>
      <c r="EC73" s="82"/>
      <c r="ED73" s="82"/>
      <c r="EE73" s="82"/>
      <c r="EF73" s="82"/>
      <c r="EG73" s="82"/>
      <c r="EH73" s="82"/>
      <c r="EI73" s="82"/>
      <c r="EJ73" s="82"/>
      <c r="EK73" s="82"/>
      <c r="EL73" s="82"/>
      <c r="EM73" s="82"/>
      <c r="EN73" s="82"/>
      <c r="EO73" s="82"/>
      <c r="EP73" s="82"/>
      <c r="EQ73" s="82"/>
      <c r="ER73" s="82"/>
      <c r="ES73" s="82"/>
      <c r="ET73" s="82"/>
      <c r="EU73" s="82"/>
      <c r="EV73" s="82"/>
      <c r="EW73" s="82"/>
      <c r="EX73" s="82"/>
      <c r="EY73" s="82"/>
      <c r="EZ73" s="82"/>
      <c r="FA73" s="82"/>
      <c r="FB73" s="82"/>
      <c r="FC73" s="82"/>
      <c r="FD73" s="82"/>
      <c r="FE73" s="82"/>
      <c r="FF73" s="82"/>
      <c r="FG73" s="82"/>
      <c r="FH73" s="82"/>
      <c r="FI73" s="82"/>
      <c r="FJ73" s="82"/>
      <c r="FK73" s="82"/>
      <c r="FL73" s="82"/>
      <c r="FM73" s="82"/>
      <c r="FN73" s="82"/>
      <c r="FO73" s="82"/>
      <c r="FP73" s="82"/>
      <c r="FQ73" s="82"/>
      <c r="FR73" s="82"/>
      <c r="FS73" s="82"/>
      <c r="FT73" s="82"/>
      <c r="FU73" s="82"/>
      <c r="FV73" s="82"/>
      <c r="FW73" s="82"/>
      <c r="FX73" s="82"/>
      <c r="FY73" s="82"/>
      <c r="FZ73" s="82"/>
      <c r="GA73" s="82"/>
      <c r="GB73" s="82"/>
      <c r="GC73" s="82"/>
      <c r="GD73" s="82"/>
      <c r="GE73" s="82"/>
      <c r="GF73" s="82"/>
      <c r="GG73" s="82"/>
      <c r="GH73" s="82"/>
      <c r="GI73" s="82"/>
      <c r="GJ73" s="82"/>
      <c r="GK73" s="82"/>
      <c r="GL73" s="82"/>
      <c r="GM73" s="82"/>
      <c r="GN73" s="82"/>
      <c r="GO73" s="82"/>
      <c r="GP73" s="82"/>
      <c r="GQ73" s="82"/>
      <c r="GR73" s="82"/>
      <c r="GS73" s="82"/>
      <c r="GT73" s="82"/>
      <c r="GU73" s="82"/>
      <c r="GV73" s="82"/>
      <c r="GW73" s="82"/>
      <c r="GX73" s="82"/>
      <c r="GY73" s="82"/>
      <c r="GZ73" s="82"/>
      <c r="HA73" s="82"/>
      <c r="HB73" s="82"/>
      <c r="HC73" s="82"/>
      <c r="HD73" s="82"/>
      <c r="HE73" s="82"/>
      <c r="HF73" s="82"/>
      <c r="HG73" s="82"/>
      <c r="HH73" s="82"/>
      <c r="HI73" s="82"/>
      <c r="HJ73" s="82"/>
      <c r="HK73" s="82"/>
      <c r="HL73" s="82"/>
      <c r="HM73" s="82"/>
      <c r="HN73" s="82"/>
      <c r="HO73" s="82"/>
      <c r="HP73" s="82"/>
      <c r="HQ73" s="82"/>
      <c r="HR73" s="82"/>
      <c r="HS73" s="82"/>
      <c r="HT73" s="82"/>
      <c r="HU73" s="82"/>
      <c r="HV73" s="82"/>
      <c r="HW73" s="82"/>
      <c r="HX73" s="82"/>
      <c r="HY73" s="82"/>
      <c r="HZ73" s="82"/>
      <c r="IA73" s="82"/>
      <c r="IB73" s="82"/>
      <c r="IC73" s="82"/>
      <c r="ID73" s="82"/>
      <c r="IE73" s="82"/>
      <c r="IF73" s="82"/>
      <c r="IG73" s="82"/>
      <c r="IH73" s="82"/>
      <c r="II73" s="82"/>
      <c r="IJ73" s="82"/>
      <c r="IK73" s="82"/>
      <c r="IL73" s="82"/>
      <c r="IM73" s="82"/>
      <c r="IN73" s="82"/>
      <c r="IO73" s="82"/>
      <c r="IP73" s="82"/>
      <c r="IQ73" s="82"/>
      <c r="IR73" s="82"/>
      <c r="IS73" s="82"/>
      <c r="IT73" s="82"/>
      <c r="IU73" s="82"/>
      <c r="IV73" s="82"/>
      <c r="IW73" s="82"/>
      <c r="IX73" s="82"/>
      <c r="IY73" s="82"/>
      <c r="IZ73" s="82"/>
      <c r="JA73" s="82"/>
      <c r="JB73" s="82"/>
      <c r="JC73" s="82"/>
      <c r="JD73" s="82"/>
      <c r="JE73" s="82"/>
      <c r="JF73" s="82"/>
      <c r="JG73" s="82"/>
      <c r="JH73" s="82"/>
      <c r="JI73" s="82"/>
      <c r="JJ73" s="82"/>
      <c r="JK73" s="82"/>
      <c r="JL73" s="82"/>
      <c r="JM73" s="82"/>
      <c r="JN73" s="82"/>
      <c r="JO73" s="82"/>
      <c r="JP73" s="82"/>
      <c r="JQ73" s="82"/>
      <c r="JR73" s="82"/>
      <c r="JS73" s="82"/>
      <c r="JT73" s="82"/>
      <c r="JU73" s="82"/>
      <c r="JV73" s="82"/>
      <c r="JW73" s="82"/>
      <c r="JX73" s="82"/>
      <c r="JY73" s="82"/>
      <c r="JZ73" s="82"/>
      <c r="KA73" s="82"/>
      <c r="KB73" s="82"/>
      <c r="KC73" s="82"/>
      <c r="KD73" s="82"/>
      <c r="KE73" s="82"/>
      <c r="KF73" s="82"/>
      <c r="KG73" s="82"/>
      <c r="KH73" s="82"/>
      <c r="KI73" s="82"/>
      <c r="KJ73" s="82"/>
      <c r="KK73" s="82"/>
      <c r="KL73" s="82"/>
      <c r="KM73" s="82"/>
      <c r="KN73" s="82"/>
      <c r="KO73" s="82"/>
      <c r="KP73" s="82"/>
      <c r="KQ73" s="82"/>
      <c r="KR73" s="82"/>
      <c r="KS73" s="82"/>
      <c r="KT73" s="82"/>
      <c r="KU73" s="82"/>
      <c r="KV73" s="82"/>
      <c r="KW73" s="82"/>
      <c r="KX73" s="82"/>
      <c r="KY73" s="82"/>
      <c r="KZ73" s="82"/>
      <c r="LA73" s="82"/>
      <c r="LB73" s="82"/>
      <c r="LC73" s="82"/>
      <c r="LD73" s="82"/>
      <c r="LE73" s="82"/>
      <c r="LF73" s="82"/>
      <c r="LG73" s="82"/>
      <c r="LH73" s="82"/>
      <c r="LI73" s="82"/>
      <c r="LJ73" s="82"/>
      <c r="LK73" s="82"/>
      <c r="LL73" s="82"/>
      <c r="LM73" s="82"/>
      <c r="LN73" s="82"/>
      <c r="LO73" s="82"/>
      <c r="LP73" s="82"/>
      <c r="LQ73" s="82"/>
      <c r="LR73" s="82"/>
      <c r="LS73" s="82"/>
      <c r="LT73" s="82"/>
      <c r="LU73" s="82"/>
      <c r="LV73" s="82"/>
      <c r="LW73" s="82"/>
      <c r="LX73" s="82"/>
      <c r="LY73" s="82"/>
      <c r="LZ73" s="82"/>
      <c r="MA73" s="82"/>
      <c r="MB73" s="82"/>
      <c r="MC73" s="82"/>
      <c r="MD73" s="82"/>
      <c r="ME73" s="82"/>
      <c r="MF73" s="82"/>
      <c r="MG73" s="82"/>
      <c r="MH73" s="82"/>
      <c r="MI73" s="82"/>
      <c r="MJ73" s="82"/>
      <c r="MK73" s="82"/>
      <c r="ML73" s="82"/>
      <c r="MM73" s="82"/>
      <c r="MN73" s="82"/>
      <c r="MO73" s="82"/>
      <c r="MP73" s="82"/>
      <c r="MQ73" s="82"/>
      <c r="MR73" s="82"/>
      <c r="MS73" s="82"/>
      <c r="MT73" s="82"/>
      <c r="MU73" s="82"/>
      <c r="MV73" s="82"/>
      <c r="MW73" s="82"/>
      <c r="MX73" s="82"/>
      <c r="MY73" s="82"/>
      <c r="MZ73" s="82"/>
      <c r="NA73" s="82"/>
      <c r="NB73" s="82"/>
      <c r="NC73" s="82"/>
      <c r="ND73" s="82"/>
      <c r="NE73" s="82"/>
      <c r="NF73" s="82"/>
      <c r="NG73" s="82"/>
      <c r="NH73" s="82"/>
      <c r="NI73" s="82"/>
      <c r="NJ73" s="82"/>
      <c r="NK73" s="82"/>
      <c r="NL73" s="82"/>
      <c r="NM73" s="82"/>
      <c r="NN73" s="82"/>
      <c r="NO73" s="82"/>
      <c r="NP73" s="82"/>
      <c r="NQ73" s="82"/>
      <c r="NR73" s="82"/>
      <c r="NS73" s="82"/>
      <c r="NT73" s="82"/>
      <c r="NU73" s="82"/>
      <c r="NV73" s="82"/>
      <c r="NW73" s="82"/>
      <c r="NX73" s="82"/>
      <c r="NY73" s="82"/>
      <c r="NZ73" s="82"/>
      <c r="OA73" s="82"/>
      <c r="OB73" s="82"/>
      <c r="OC73" s="82"/>
      <c r="OD73" s="82"/>
      <c r="OE73" s="82"/>
      <c r="OF73" s="82"/>
      <c r="OG73" s="82"/>
      <c r="OH73" s="82"/>
      <c r="OI73" s="82"/>
      <c r="OJ73" s="82"/>
      <c r="OK73" s="82"/>
      <c r="OL73" s="82"/>
      <c r="OM73" s="82"/>
      <c r="ON73" s="82"/>
      <c r="OO73" s="82"/>
      <c r="OP73" s="82"/>
      <c r="OQ73" s="82"/>
      <c r="OR73" s="82"/>
      <c r="OS73" s="82"/>
      <c r="OT73" s="82"/>
      <c r="OU73" s="82"/>
      <c r="OV73" s="82"/>
      <c r="OW73" s="82"/>
      <c r="OX73" s="82"/>
      <c r="OY73" s="82"/>
      <c r="OZ73" s="82"/>
      <c r="PA73" s="82"/>
      <c r="PB73" s="82"/>
      <c r="PC73" s="82"/>
      <c r="PD73" s="82"/>
      <c r="PE73" s="82"/>
      <c r="PF73" s="82"/>
      <c r="PG73" s="82"/>
      <c r="PH73" s="82"/>
      <c r="PI73" s="82"/>
      <c r="PJ73" s="82"/>
      <c r="PK73" s="82"/>
      <c r="PL73" s="82"/>
      <c r="PM73" s="82"/>
      <c r="PN73" s="82"/>
      <c r="PO73" s="82"/>
      <c r="PP73" s="82"/>
      <c r="PQ73" s="82"/>
      <c r="PR73" s="82"/>
      <c r="PS73" s="82"/>
      <c r="PT73" s="82"/>
      <c r="PU73" s="82"/>
      <c r="PV73" s="82"/>
      <c r="PW73" s="82"/>
      <c r="PX73" s="82"/>
      <c r="PY73" s="82"/>
      <c r="PZ73" s="82"/>
      <c r="QA73" s="82"/>
      <c r="QB73" s="82"/>
      <c r="QC73" s="82"/>
      <c r="QD73" s="82"/>
      <c r="QE73" s="82"/>
      <c r="QF73" s="82"/>
      <c r="QG73" s="82"/>
      <c r="QH73" s="82"/>
      <c r="QI73" s="82"/>
      <c r="QJ73" s="82"/>
      <c r="QK73" s="82"/>
      <c r="QL73" s="82"/>
      <c r="QM73" s="82"/>
      <c r="QN73" s="82"/>
      <c r="QO73" s="82"/>
      <c r="QP73" s="82"/>
      <c r="QQ73" s="82"/>
      <c r="QR73" s="82"/>
      <c r="QS73" s="82"/>
      <c r="QT73" s="82"/>
      <c r="QU73" s="82"/>
      <c r="QV73" s="82"/>
      <c r="QW73" s="82"/>
      <c r="QX73" s="82"/>
      <c r="QY73" s="82"/>
      <c r="QZ73" s="82"/>
      <c r="RA73" s="82"/>
      <c r="RB73" s="82"/>
      <c r="RC73" s="82"/>
      <c r="RD73" s="82"/>
      <c r="RE73" s="82"/>
      <c r="RF73" s="82"/>
      <c r="RG73" s="82"/>
      <c r="RH73" s="82"/>
      <c r="RI73" s="82"/>
      <c r="RJ73" s="82"/>
      <c r="RK73" s="82"/>
      <c r="RL73" s="82"/>
      <c r="RM73" s="82"/>
      <c r="RN73" s="82"/>
      <c r="RO73" s="82"/>
      <c r="RP73" s="82"/>
      <c r="RQ73" s="82"/>
      <c r="RR73" s="82"/>
      <c r="RS73" s="82"/>
      <c r="RT73" s="82"/>
      <c r="RU73" s="82"/>
      <c r="RV73" s="82"/>
      <c r="RW73" s="82"/>
      <c r="RX73" s="82"/>
      <c r="RY73" s="82"/>
      <c r="RZ73" s="82"/>
      <c r="SA73" s="82"/>
      <c r="SB73" s="82"/>
      <c r="SC73" s="82"/>
      <c r="SD73" s="82"/>
      <c r="SE73" s="82"/>
      <c r="SF73" s="82"/>
      <c r="SG73" s="82"/>
      <c r="SH73" s="82"/>
      <c r="SI73" s="82"/>
      <c r="SJ73" s="82"/>
      <c r="SK73" s="82"/>
      <c r="SL73" s="82"/>
      <c r="SM73" s="82"/>
      <c r="SN73" s="82"/>
      <c r="SO73" s="82"/>
      <c r="SP73" s="82"/>
      <c r="SQ73" s="82"/>
      <c r="SR73" s="82"/>
      <c r="SS73" s="82"/>
      <c r="ST73" s="82"/>
      <c r="SU73" s="82"/>
      <c r="SV73" s="82"/>
      <c r="SW73" s="82"/>
      <c r="SX73" s="82"/>
      <c r="SY73" s="82"/>
      <c r="SZ73" s="82"/>
      <c r="TA73" s="82"/>
      <c r="TB73" s="82"/>
      <c r="TC73" s="82"/>
      <c r="TD73" s="82"/>
      <c r="TE73" s="82"/>
      <c r="TF73" s="82"/>
      <c r="TG73" s="82"/>
      <c r="TH73" s="82"/>
      <c r="TI73" s="82"/>
      <c r="TJ73" s="82"/>
      <c r="TK73" s="82"/>
      <c r="TL73" s="82"/>
      <c r="TM73" s="82"/>
      <c r="TN73" s="82"/>
      <c r="TO73" s="82"/>
      <c r="TP73" s="82"/>
      <c r="TQ73" s="82"/>
      <c r="TR73" s="82"/>
      <c r="TS73" s="82"/>
      <c r="TT73" s="82"/>
      <c r="TU73" s="82"/>
      <c r="TV73" s="82"/>
      <c r="TW73" s="82"/>
      <c r="TX73" s="82"/>
      <c r="TY73" s="82"/>
      <c r="TZ73" s="82"/>
      <c r="UA73" s="82"/>
      <c r="UB73" s="82"/>
      <c r="UC73" s="82"/>
      <c r="UD73" s="82"/>
      <c r="UE73" s="82"/>
      <c r="UF73" s="82"/>
      <c r="UG73" s="82"/>
      <c r="UH73" s="82"/>
      <c r="UI73" s="82"/>
      <c r="UJ73" s="82"/>
      <c r="UK73" s="82"/>
      <c r="UL73" s="82"/>
      <c r="UM73" s="82"/>
      <c r="UN73" s="82"/>
      <c r="UO73" s="82"/>
      <c r="UP73" s="82"/>
      <c r="UQ73" s="82"/>
      <c r="UR73" s="82"/>
      <c r="US73" s="82"/>
      <c r="UT73" s="82"/>
      <c r="UU73" s="82"/>
      <c r="UV73" s="82"/>
      <c r="UW73" s="82"/>
      <c r="UX73" s="82"/>
      <c r="UY73" s="82"/>
      <c r="UZ73" s="82"/>
      <c r="VA73" s="82"/>
      <c r="VB73" s="82"/>
      <c r="VC73" s="82"/>
      <c r="VD73" s="82"/>
      <c r="VE73" s="82"/>
      <c r="VF73" s="82"/>
      <c r="VG73" s="82"/>
      <c r="VH73" s="82"/>
      <c r="VI73" s="82"/>
      <c r="VJ73" s="82"/>
      <c r="VK73" s="82"/>
      <c r="VL73" s="82"/>
      <c r="VM73" s="82"/>
      <c r="VN73" s="82"/>
      <c r="VO73" s="82"/>
      <c r="VP73" s="82"/>
      <c r="VQ73" s="82"/>
      <c r="VR73" s="82"/>
      <c r="VS73" s="82"/>
      <c r="VT73" s="82"/>
      <c r="VU73" s="82"/>
      <c r="VV73" s="82"/>
      <c r="VW73" s="82"/>
      <c r="VX73" s="82"/>
      <c r="VY73" s="82"/>
      <c r="VZ73" s="82"/>
      <c r="WA73" s="82"/>
      <c r="WB73" s="82"/>
      <c r="WC73" s="82"/>
      <c r="WD73" s="82"/>
      <c r="WE73" s="82"/>
      <c r="WF73" s="82"/>
      <c r="WG73" s="82"/>
      <c r="WH73" s="82"/>
      <c r="WI73" s="82"/>
      <c r="WJ73" s="82"/>
      <c r="WK73" s="82"/>
      <c r="WL73" s="82"/>
      <c r="WM73" s="82"/>
      <c r="WN73" s="82"/>
      <c r="WO73" s="82"/>
      <c r="WP73" s="82"/>
      <c r="WQ73" s="82"/>
      <c r="WR73" s="82"/>
      <c r="WS73" s="82"/>
      <c r="WT73" s="82"/>
      <c r="WU73" s="82"/>
      <c r="WV73" s="82"/>
      <c r="WW73" s="82"/>
      <c r="WX73" s="82"/>
      <c r="WY73" s="82"/>
      <c r="WZ73" s="82"/>
      <c r="XA73" s="82"/>
      <c r="XB73" s="82"/>
      <c r="XC73" s="82"/>
      <c r="XD73" s="82"/>
      <c r="XE73" s="82"/>
      <c r="XF73" s="82"/>
      <c r="XG73" s="82"/>
      <c r="XH73" s="82"/>
      <c r="XI73" s="82"/>
      <c r="XJ73" s="82"/>
      <c r="XK73" s="82"/>
      <c r="XL73" s="82"/>
      <c r="XM73" s="82"/>
      <c r="XN73" s="82"/>
      <c r="XO73" s="82"/>
      <c r="XP73" s="82"/>
      <c r="XQ73" s="82"/>
      <c r="XR73" s="82"/>
      <c r="XS73" s="82"/>
      <c r="XT73" s="82"/>
      <c r="XU73" s="82"/>
      <c r="XV73" s="82"/>
      <c r="XW73" s="82"/>
      <c r="XX73" s="82"/>
      <c r="XY73" s="82"/>
      <c r="XZ73" s="82"/>
      <c r="YA73" s="82"/>
      <c r="YB73" s="82"/>
      <c r="YC73" s="82"/>
      <c r="YD73" s="82"/>
      <c r="YE73" s="82"/>
      <c r="YF73" s="82"/>
      <c r="YG73" s="82"/>
      <c r="YH73" s="82"/>
      <c r="YI73" s="82"/>
      <c r="YJ73" s="82"/>
      <c r="YK73" s="82"/>
      <c r="YL73" s="82"/>
      <c r="YM73" s="82"/>
      <c r="YN73" s="82"/>
      <c r="YO73" s="82"/>
      <c r="YP73" s="82"/>
      <c r="YQ73" s="82"/>
      <c r="YR73" s="82"/>
      <c r="YS73" s="82"/>
      <c r="YT73" s="82"/>
      <c r="YU73" s="82"/>
      <c r="YV73" s="82"/>
      <c r="YW73" s="82"/>
      <c r="YX73" s="82"/>
      <c r="YY73" s="82"/>
      <c r="YZ73" s="82"/>
      <c r="ZA73" s="82"/>
      <c r="ZB73" s="82"/>
      <c r="ZC73" s="82"/>
      <c r="ZD73" s="82"/>
      <c r="ZE73" s="82"/>
      <c r="ZF73" s="82"/>
      <c r="ZG73" s="82"/>
      <c r="ZH73" s="82"/>
      <c r="ZI73" s="82"/>
      <c r="ZJ73" s="82"/>
      <c r="ZK73" s="82"/>
      <c r="ZL73" s="82"/>
      <c r="ZM73" s="82"/>
      <c r="ZN73" s="82"/>
      <c r="ZO73" s="82"/>
      <c r="ZP73" s="82"/>
      <c r="ZQ73" s="82"/>
      <c r="ZR73" s="82"/>
      <c r="ZS73" s="82"/>
      <c r="ZT73" s="82"/>
      <c r="ZU73" s="82"/>
      <c r="ZV73" s="82"/>
      <c r="ZW73" s="82"/>
      <c r="ZX73" s="82"/>
      <c r="ZY73" s="82"/>
      <c r="ZZ73" s="82"/>
      <c r="AAA73" s="82"/>
      <c r="AAB73" s="82"/>
      <c r="AAC73" s="82"/>
      <c r="AAD73" s="82"/>
      <c r="AAE73" s="82"/>
      <c r="AAF73" s="82"/>
      <c r="AAG73" s="82"/>
      <c r="AAH73" s="82"/>
      <c r="AAI73" s="82"/>
      <c r="AAJ73" s="82"/>
      <c r="AAK73" s="82"/>
      <c r="AAL73" s="82"/>
      <c r="AAM73" s="82"/>
      <c r="AAN73" s="82"/>
      <c r="AAO73" s="82"/>
      <c r="AAP73" s="82"/>
      <c r="AAQ73" s="82"/>
      <c r="AAR73" s="82"/>
      <c r="AAS73" s="82"/>
      <c r="AAT73" s="82"/>
      <c r="AAU73" s="82"/>
      <c r="AAV73" s="82"/>
      <c r="AAW73" s="82"/>
      <c r="AAX73" s="82"/>
      <c r="AAY73" s="82"/>
      <c r="AAZ73" s="82"/>
      <c r="ABA73" s="82"/>
      <c r="ABB73" s="82"/>
      <c r="ABC73" s="82"/>
      <c r="ABD73" s="82"/>
      <c r="ABE73" s="82"/>
      <c r="ABF73" s="82"/>
      <c r="ABG73" s="82"/>
      <c r="ABH73" s="82"/>
      <c r="ABI73" s="82"/>
      <c r="ABJ73" s="82"/>
      <c r="ABK73" s="82"/>
      <c r="ABL73" s="82"/>
      <c r="ABM73" s="82"/>
      <c r="ABN73" s="82"/>
      <c r="ABO73" s="82"/>
      <c r="ABP73" s="82"/>
      <c r="ABQ73" s="82"/>
      <c r="ABR73" s="82"/>
      <c r="ABS73" s="82"/>
      <c r="ABT73" s="82"/>
      <c r="ABU73" s="82"/>
      <c r="ABV73" s="82"/>
      <c r="ABW73" s="82"/>
      <c r="ABX73" s="82"/>
      <c r="ABY73" s="82"/>
      <c r="ABZ73" s="82"/>
      <c r="ACA73" s="82"/>
      <c r="ACB73" s="82"/>
      <c r="ACC73" s="82"/>
      <c r="ACD73" s="82"/>
      <c r="ACE73" s="82"/>
      <c r="ACF73" s="82"/>
      <c r="ACG73" s="82"/>
      <c r="ACH73" s="82"/>
      <c r="ACI73" s="82"/>
      <c r="ACJ73" s="82"/>
      <c r="ACK73" s="82"/>
      <c r="ACL73" s="82"/>
      <c r="ACM73" s="82"/>
      <c r="ACN73" s="82"/>
      <c r="ACO73" s="82"/>
      <c r="ACP73" s="82"/>
      <c r="ACQ73" s="82"/>
      <c r="ACR73" s="82"/>
      <c r="ACS73" s="82"/>
      <c r="ACT73" s="82"/>
      <c r="ACU73" s="82"/>
      <c r="ACV73" s="82"/>
      <c r="ACW73" s="82"/>
      <c r="ACX73" s="82"/>
      <c r="ACY73" s="82"/>
      <c r="ACZ73" s="82"/>
      <c r="ADA73" s="82"/>
      <c r="ADB73" s="82"/>
      <c r="ADC73" s="82"/>
      <c r="ADD73" s="82"/>
      <c r="ADE73" s="82"/>
      <c r="ADF73" s="82"/>
      <c r="ADG73" s="82"/>
      <c r="ADH73" s="82"/>
      <c r="ADI73" s="82"/>
      <c r="ADJ73" s="82"/>
      <c r="ADK73" s="82"/>
      <c r="ADL73" s="82"/>
      <c r="ADM73" s="82"/>
      <c r="ADN73" s="82"/>
      <c r="ADO73" s="82"/>
      <c r="ADP73" s="82"/>
      <c r="ADQ73" s="82"/>
      <c r="ADR73" s="82"/>
      <c r="ADS73" s="82"/>
      <c r="ADT73" s="82"/>
      <c r="ADU73" s="82"/>
      <c r="ADV73" s="82"/>
      <c r="ADW73" s="82"/>
      <c r="ADX73" s="82"/>
      <c r="ADY73" s="82"/>
      <c r="ADZ73" s="82"/>
      <c r="AEA73" s="82"/>
      <c r="AEB73" s="82"/>
      <c r="AEC73" s="82"/>
      <c r="AED73" s="82"/>
      <c r="AEE73" s="82"/>
      <c r="AEF73" s="82"/>
      <c r="AEG73" s="82"/>
      <c r="AEH73" s="82"/>
      <c r="AEI73" s="82"/>
      <c r="AEJ73" s="82"/>
      <c r="AEK73" s="82"/>
      <c r="AEL73" s="82"/>
      <c r="AEM73" s="82"/>
      <c r="AEN73" s="82"/>
      <c r="AEO73" s="82"/>
      <c r="AEP73" s="82"/>
      <c r="AEQ73" s="82"/>
      <c r="AER73" s="82"/>
      <c r="AES73" s="82"/>
      <c r="AET73" s="82"/>
      <c r="AEU73" s="82"/>
      <c r="AEV73" s="82"/>
      <c r="AEW73" s="82"/>
      <c r="AEX73" s="82"/>
      <c r="AEY73" s="82"/>
      <c r="AEZ73" s="82"/>
      <c r="AFA73" s="82"/>
      <c r="AFB73" s="82"/>
      <c r="AFC73" s="82"/>
      <c r="AFD73" s="82"/>
      <c r="AFE73" s="82"/>
      <c r="AFF73" s="82"/>
      <c r="AFG73" s="82"/>
      <c r="AFH73" s="82"/>
      <c r="AFI73" s="82"/>
      <c r="AFJ73" s="82"/>
      <c r="AFK73" s="82"/>
      <c r="AFL73" s="82"/>
      <c r="AFM73" s="82"/>
      <c r="AFN73" s="82"/>
      <c r="AFO73" s="82"/>
      <c r="AFP73" s="82"/>
      <c r="AFQ73" s="82"/>
      <c r="AFR73" s="82"/>
      <c r="AFS73" s="82"/>
      <c r="AFT73" s="82"/>
      <c r="AFU73" s="82"/>
      <c r="AFV73" s="82"/>
      <c r="AFW73" s="82"/>
      <c r="AFX73" s="82"/>
      <c r="AFY73" s="82"/>
      <c r="AFZ73" s="82"/>
      <c r="AGA73" s="82"/>
      <c r="AGB73" s="82"/>
      <c r="AGC73" s="82"/>
      <c r="AGD73" s="82"/>
      <c r="AGE73" s="82"/>
      <c r="AGF73" s="82"/>
      <c r="AGG73" s="82"/>
      <c r="AGH73" s="82"/>
      <c r="AGI73" s="82"/>
      <c r="AGJ73" s="82"/>
      <c r="AGK73" s="82"/>
      <c r="AGL73" s="82"/>
      <c r="AGM73" s="82"/>
      <c r="AGN73" s="82"/>
      <c r="AGO73" s="82"/>
      <c r="AGP73" s="82"/>
      <c r="AGQ73" s="82"/>
      <c r="AGR73" s="82"/>
      <c r="AGS73" s="82"/>
      <c r="AGT73" s="82"/>
      <c r="AGU73" s="82"/>
      <c r="AGV73" s="82"/>
      <c r="AGW73" s="82"/>
      <c r="AGX73" s="82"/>
      <c r="AGY73" s="82"/>
      <c r="AGZ73" s="82"/>
      <c r="AHA73" s="82"/>
      <c r="AHB73" s="82"/>
      <c r="AHC73" s="82"/>
      <c r="AHD73" s="82"/>
      <c r="AHE73" s="82"/>
      <c r="AHF73" s="82"/>
      <c r="AHG73" s="82"/>
      <c r="AHH73" s="82"/>
      <c r="AHI73" s="82"/>
      <c r="AHJ73" s="82"/>
      <c r="AHK73" s="82"/>
      <c r="AHL73" s="82"/>
      <c r="AHM73" s="82"/>
      <c r="AHN73" s="82"/>
      <c r="AHO73" s="82"/>
      <c r="AHP73" s="82"/>
      <c r="AHQ73" s="82"/>
      <c r="AHR73" s="82"/>
      <c r="AHS73" s="82"/>
      <c r="AHT73" s="82"/>
      <c r="AHU73" s="82"/>
      <c r="AHV73" s="82"/>
      <c r="AHW73" s="82"/>
      <c r="AHX73" s="82"/>
      <c r="AHY73" s="82"/>
      <c r="AHZ73" s="82"/>
      <c r="AIA73" s="82"/>
      <c r="AIB73" s="82"/>
      <c r="AIC73" s="82"/>
      <c r="AID73" s="82"/>
      <c r="AIE73" s="82"/>
      <c r="AIF73" s="82"/>
      <c r="AIG73" s="82"/>
      <c r="AIH73" s="82"/>
      <c r="AII73" s="82"/>
      <c r="AIJ73" s="82"/>
      <c r="AIK73" s="82"/>
      <c r="AIL73" s="82"/>
      <c r="AIM73" s="82"/>
      <c r="AIN73" s="82"/>
      <c r="AIO73" s="82"/>
      <c r="AIP73" s="82"/>
      <c r="AIQ73" s="82"/>
      <c r="AIR73" s="82"/>
      <c r="AIS73" s="82"/>
      <c r="AIT73" s="82"/>
      <c r="AIU73" s="82"/>
      <c r="AIV73" s="82"/>
      <c r="AIW73" s="82"/>
      <c r="AIX73" s="82"/>
      <c r="AIY73" s="82"/>
      <c r="AIZ73" s="82"/>
      <c r="AJA73" s="82"/>
      <c r="AJB73" s="82"/>
      <c r="AJC73" s="82"/>
      <c r="AJD73" s="82"/>
      <c r="AJE73" s="82"/>
      <c r="AJF73" s="82"/>
      <c r="AJG73" s="82"/>
      <c r="AJH73" s="82"/>
      <c r="AJI73" s="82"/>
      <c r="AJJ73" s="82"/>
      <c r="AJK73" s="82"/>
      <c r="AJL73" s="82"/>
      <c r="AJM73" s="82"/>
      <c r="AJN73" s="82"/>
      <c r="AJO73" s="82"/>
      <c r="AJP73" s="82"/>
      <c r="AJQ73" s="82"/>
      <c r="AJR73" s="82"/>
      <c r="AJS73" s="82"/>
      <c r="AJT73" s="82"/>
      <c r="AJU73" s="82"/>
      <c r="AJV73" s="82"/>
      <c r="AJW73" s="82"/>
      <c r="AJX73" s="82"/>
      <c r="AJY73" s="82"/>
      <c r="AJZ73" s="82"/>
      <c r="AKA73" s="82"/>
      <c r="AKB73" s="82"/>
      <c r="AKC73" s="82"/>
      <c r="AKD73" s="82"/>
      <c r="AKE73" s="82"/>
      <c r="AKF73" s="82"/>
      <c r="AKG73" s="82"/>
      <c r="AKH73" s="82"/>
      <c r="AKI73" s="82"/>
      <c r="AKJ73" s="82"/>
      <c r="AKK73" s="82"/>
      <c r="AKL73" s="82"/>
      <c r="AKM73" s="82"/>
      <c r="AKN73" s="82"/>
      <c r="AKO73" s="82"/>
      <c r="AKP73" s="82"/>
      <c r="AKQ73" s="82"/>
      <c r="AKR73" s="82"/>
      <c r="AKS73" s="82"/>
      <c r="AKT73" s="82"/>
      <c r="AKU73" s="82"/>
      <c r="AKV73" s="82"/>
      <c r="AKW73" s="82"/>
      <c r="AKX73" s="82"/>
      <c r="AKY73" s="82"/>
      <c r="AKZ73" s="82"/>
      <c r="ALA73" s="82"/>
      <c r="ALB73" s="82"/>
      <c r="ALC73" s="82"/>
      <c r="ALD73" s="82"/>
      <c r="ALE73" s="82"/>
      <c r="ALF73" s="82"/>
      <c r="ALG73" s="82"/>
      <c r="ALH73" s="82"/>
      <c r="ALI73" s="82"/>
      <c r="ALJ73" s="82"/>
      <c r="ALK73" s="82"/>
      <c r="ALL73" s="82"/>
      <c r="ALM73" s="82"/>
      <c r="ALN73" s="82"/>
      <c r="ALO73" s="82"/>
      <c r="ALP73" s="82"/>
      <c r="ALQ73" s="82"/>
      <c r="ALR73" s="82"/>
      <c r="ALS73" s="82"/>
      <c r="ALT73" s="82"/>
      <c r="ALU73" s="82"/>
      <c r="ALV73" s="82"/>
      <c r="ALW73" s="82"/>
      <c r="ALX73" s="82"/>
      <c r="ALY73" s="82"/>
      <c r="ALZ73" s="82"/>
      <c r="AMA73" s="82"/>
      <c r="AMB73" s="82"/>
      <c r="AMC73" s="82"/>
      <c r="AMD73" s="82"/>
      <c r="AME73" s="82"/>
      <c r="AMF73" s="82"/>
      <c r="AMG73" s="82"/>
      <c r="AMH73" s="82"/>
      <c r="AMI73" s="82"/>
      <c r="AMJ73" s="82"/>
    </row>
    <row r="74" spans="1:1024" s="83" customFormat="1" ht="41.4">
      <c r="A74" s="91" t="s">
        <v>28</v>
      </c>
      <c r="B74" s="79"/>
      <c r="C74" s="79" t="s">
        <v>68</v>
      </c>
      <c r="D74" s="79" t="s">
        <v>90</v>
      </c>
      <c r="E74" s="79" t="s">
        <v>29</v>
      </c>
      <c r="F74" s="127">
        <v>1573.69</v>
      </c>
      <c r="G74" s="127">
        <v>627.79999999999995</v>
      </c>
      <c r="H74" s="127">
        <v>648.5</v>
      </c>
      <c r="I74" s="116"/>
      <c r="J74" s="81"/>
      <c r="K74" s="82"/>
      <c r="L74" s="82"/>
      <c r="M74" s="82"/>
      <c r="N74" s="82"/>
      <c r="O74" s="82"/>
      <c r="P74" s="82"/>
      <c r="Q74" s="82"/>
      <c r="R74" s="82"/>
      <c r="S74" s="82"/>
      <c r="T74" s="82"/>
      <c r="U74" s="82"/>
      <c r="V74" s="82"/>
      <c r="W74" s="82"/>
      <c r="X74" s="82"/>
      <c r="Y74" s="82"/>
      <c r="Z74" s="82"/>
      <c r="AA74" s="82"/>
      <c r="AB74" s="82"/>
      <c r="AC74" s="82"/>
      <c r="AD74" s="82"/>
      <c r="AE74" s="82"/>
      <c r="AF74" s="82"/>
      <c r="AG74" s="82"/>
      <c r="AH74" s="82"/>
      <c r="AI74" s="82"/>
      <c r="AJ74" s="82"/>
      <c r="AK74" s="82"/>
      <c r="AL74" s="82"/>
      <c r="AM74" s="82"/>
      <c r="AN74" s="82"/>
      <c r="AO74" s="82"/>
      <c r="AP74" s="82"/>
      <c r="AQ74" s="82"/>
      <c r="AR74" s="82"/>
      <c r="AS74" s="82"/>
      <c r="AT74" s="82"/>
      <c r="AU74" s="82"/>
      <c r="AV74" s="82"/>
      <c r="AW74" s="82"/>
      <c r="AX74" s="82"/>
      <c r="AY74" s="82"/>
      <c r="AZ74" s="82"/>
      <c r="BA74" s="82"/>
      <c r="BB74" s="82"/>
      <c r="BC74" s="82"/>
      <c r="BD74" s="82"/>
      <c r="BE74" s="82"/>
      <c r="BF74" s="82"/>
      <c r="BG74" s="82"/>
      <c r="BH74" s="82"/>
      <c r="BI74" s="82"/>
      <c r="BJ74" s="82"/>
      <c r="BK74" s="82"/>
      <c r="BL74" s="82"/>
      <c r="BM74" s="82"/>
      <c r="BN74" s="82"/>
      <c r="BO74" s="82"/>
      <c r="BP74" s="82"/>
      <c r="BQ74" s="82"/>
      <c r="BR74" s="82"/>
      <c r="BS74" s="82"/>
      <c r="BT74" s="82"/>
      <c r="BU74" s="82"/>
      <c r="BV74" s="82"/>
      <c r="BW74" s="82"/>
      <c r="BX74" s="82"/>
      <c r="BY74" s="82"/>
      <c r="BZ74" s="82"/>
      <c r="CA74" s="82"/>
      <c r="CB74" s="82"/>
      <c r="CC74" s="82"/>
      <c r="CD74" s="82"/>
      <c r="CE74" s="82"/>
      <c r="CF74" s="82"/>
      <c r="CG74" s="82"/>
      <c r="CH74" s="82"/>
      <c r="CI74" s="82"/>
      <c r="CJ74" s="82"/>
      <c r="CK74" s="82"/>
      <c r="CL74" s="82"/>
      <c r="CM74" s="82"/>
      <c r="CN74" s="82"/>
      <c r="CO74" s="82"/>
      <c r="CP74" s="82"/>
      <c r="CQ74" s="82"/>
      <c r="CR74" s="82"/>
      <c r="CS74" s="82"/>
      <c r="CT74" s="82"/>
      <c r="CU74" s="82"/>
      <c r="CV74" s="82"/>
      <c r="CW74" s="82"/>
      <c r="CX74" s="82"/>
      <c r="CY74" s="82"/>
      <c r="CZ74" s="82"/>
      <c r="DA74" s="82"/>
      <c r="DB74" s="82"/>
      <c r="DC74" s="82"/>
      <c r="DD74" s="82"/>
      <c r="DE74" s="82"/>
      <c r="DF74" s="82"/>
      <c r="DG74" s="82"/>
      <c r="DH74" s="82"/>
      <c r="DI74" s="82"/>
      <c r="DJ74" s="82"/>
      <c r="DK74" s="82"/>
      <c r="DL74" s="82"/>
      <c r="DM74" s="82"/>
      <c r="DN74" s="82"/>
      <c r="DO74" s="82"/>
      <c r="DP74" s="82"/>
      <c r="DQ74" s="82"/>
      <c r="DR74" s="82"/>
      <c r="DS74" s="82"/>
      <c r="DT74" s="82"/>
      <c r="DU74" s="82"/>
      <c r="DV74" s="82"/>
      <c r="DW74" s="82"/>
      <c r="DX74" s="82"/>
      <c r="DY74" s="82"/>
      <c r="DZ74" s="82"/>
      <c r="EA74" s="82"/>
      <c r="EB74" s="82"/>
      <c r="EC74" s="82"/>
      <c r="ED74" s="82"/>
      <c r="EE74" s="82"/>
      <c r="EF74" s="82"/>
      <c r="EG74" s="82"/>
      <c r="EH74" s="82"/>
      <c r="EI74" s="82"/>
      <c r="EJ74" s="82"/>
      <c r="EK74" s="82"/>
      <c r="EL74" s="82"/>
      <c r="EM74" s="82"/>
      <c r="EN74" s="82"/>
      <c r="EO74" s="82"/>
      <c r="EP74" s="82"/>
      <c r="EQ74" s="82"/>
      <c r="ER74" s="82"/>
      <c r="ES74" s="82"/>
      <c r="ET74" s="82"/>
      <c r="EU74" s="82"/>
      <c r="EV74" s="82"/>
      <c r="EW74" s="82"/>
      <c r="EX74" s="82"/>
      <c r="EY74" s="82"/>
      <c r="EZ74" s="82"/>
      <c r="FA74" s="82"/>
      <c r="FB74" s="82"/>
      <c r="FC74" s="82"/>
      <c r="FD74" s="82"/>
      <c r="FE74" s="82"/>
      <c r="FF74" s="82"/>
      <c r="FG74" s="82"/>
      <c r="FH74" s="82"/>
      <c r="FI74" s="82"/>
      <c r="FJ74" s="82"/>
      <c r="FK74" s="82"/>
      <c r="FL74" s="82"/>
      <c r="FM74" s="82"/>
      <c r="FN74" s="82"/>
      <c r="FO74" s="82"/>
      <c r="FP74" s="82"/>
      <c r="FQ74" s="82"/>
      <c r="FR74" s="82"/>
      <c r="FS74" s="82"/>
      <c r="FT74" s="82"/>
      <c r="FU74" s="82"/>
      <c r="FV74" s="82"/>
      <c r="FW74" s="82"/>
      <c r="FX74" s="82"/>
      <c r="FY74" s="82"/>
      <c r="FZ74" s="82"/>
      <c r="GA74" s="82"/>
      <c r="GB74" s="82"/>
      <c r="GC74" s="82"/>
      <c r="GD74" s="82"/>
      <c r="GE74" s="82"/>
      <c r="GF74" s="82"/>
      <c r="GG74" s="82"/>
      <c r="GH74" s="82"/>
      <c r="GI74" s="82"/>
      <c r="GJ74" s="82"/>
      <c r="GK74" s="82"/>
      <c r="GL74" s="82"/>
      <c r="GM74" s="82"/>
      <c r="GN74" s="82"/>
      <c r="GO74" s="82"/>
      <c r="GP74" s="82"/>
      <c r="GQ74" s="82"/>
      <c r="GR74" s="82"/>
      <c r="GS74" s="82"/>
      <c r="GT74" s="82"/>
      <c r="GU74" s="82"/>
      <c r="GV74" s="82"/>
      <c r="GW74" s="82"/>
      <c r="GX74" s="82"/>
      <c r="GY74" s="82"/>
      <c r="GZ74" s="82"/>
      <c r="HA74" s="82"/>
      <c r="HB74" s="82"/>
      <c r="HC74" s="82"/>
      <c r="HD74" s="82"/>
      <c r="HE74" s="82"/>
      <c r="HF74" s="82"/>
      <c r="HG74" s="82"/>
      <c r="HH74" s="82"/>
      <c r="HI74" s="82"/>
      <c r="HJ74" s="82"/>
      <c r="HK74" s="82"/>
      <c r="HL74" s="82"/>
      <c r="HM74" s="82"/>
      <c r="HN74" s="82"/>
      <c r="HO74" s="82"/>
      <c r="HP74" s="82"/>
      <c r="HQ74" s="82"/>
      <c r="HR74" s="82"/>
      <c r="HS74" s="82"/>
      <c r="HT74" s="82"/>
      <c r="HU74" s="82"/>
      <c r="HV74" s="82"/>
      <c r="HW74" s="82"/>
      <c r="HX74" s="82"/>
      <c r="HY74" s="82"/>
      <c r="HZ74" s="82"/>
      <c r="IA74" s="82"/>
      <c r="IB74" s="82"/>
      <c r="IC74" s="82"/>
      <c r="ID74" s="82"/>
      <c r="IE74" s="82"/>
      <c r="IF74" s="82"/>
      <c r="IG74" s="82"/>
      <c r="IH74" s="82"/>
      <c r="II74" s="82"/>
      <c r="IJ74" s="82"/>
      <c r="IK74" s="82"/>
      <c r="IL74" s="82"/>
      <c r="IM74" s="82"/>
      <c r="IN74" s="82"/>
      <c r="IO74" s="82"/>
      <c r="IP74" s="82"/>
      <c r="IQ74" s="82"/>
      <c r="IR74" s="82"/>
      <c r="IS74" s="82"/>
      <c r="IT74" s="82"/>
      <c r="IU74" s="82"/>
      <c r="IV74" s="82"/>
      <c r="IW74" s="82"/>
      <c r="IX74" s="82"/>
      <c r="IY74" s="82"/>
      <c r="IZ74" s="82"/>
      <c r="JA74" s="82"/>
      <c r="JB74" s="82"/>
      <c r="JC74" s="82"/>
      <c r="JD74" s="82"/>
      <c r="JE74" s="82"/>
      <c r="JF74" s="82"/>
      <c r="JG74" s="82"/>
      <c r="JH74" s="82"/>
      <c r="JI74" s="82"/>
      <c r="JJ74" s="82"/>
      <c r="JK74" s="82"/>
      <c r="JL74" s="82"/>
      <c r="JM74" s="82"/>
      <c r="JN74" s="82"/>
      <c r="JO74" s="82"/>
      <c r="JP74" s="82"/>
      <c r="JQ74" s="82"/>
      <c r="JR74" s="82"/>
      <c r="JS74" s="82"/>
      <c r="JT74" s="82"/>
      <c r="JU74" s="82"/>
      <c r="JV74" s="82"/>
      <c r="JW74" s="82"/>
      <c r="JX74" s="82"/>
      <c r="JY74" s="82"/>
      <c r="JZ74" s="82"/>
      <c r="KA74" s="82"/>
      <c r="KB74" s="82"/>
      <c r="KC74" s="82"/>
      <c r="KD74" s="82"/>
      <c r="KE74" s="82"/>
      <c r="KF74" s="82"/>
      <c r="KG74" s="82"/>
      <c r="KH74" s="82"/>
      <c r="KI74" s="82"/>
      <c r="KJ74" s="82"/>
      <c r="KK74" s="82"/>
      <c r="KL74" s="82"/>
      <c r="KM74" s="82"/>
      <c r="KN74" s="82"/>
      <c r="KO74" s="82"/>
      <c r="KP74" s="82"/>
      <c r="KQ74" s="82"/>
      <c r="KR74" s="82"/>
      <c r="KS74" s="82"/>
      <c r="KT74" s="82"/>
      <c r="KU74" s="82"/>
      <c r="KV74" s="82"/>
      <c r="KW74" s="82"/>
      <c r="KX74" s="82"/>
      <c r="KY74" s="82"/>
      <c r="KZ74" s="82"/>
      <c r="LA74" s="82"/>
      <c r="LB74" s="82"/>
      <c r="LC74" s="82"/>
      <c r="LD74" s="82"/>
      <c r="LE74" s="82"/>
      <c r="LF74" s="82"/>
      <c r="LG74" s="82"/>
      <c r="LH74" s="82"/>
      <c r="LI74" s="82"/>
      <c r="LJ74" s="82"/>
      <c r="LK74" s="82"/>
      <c r="LL74" s="82"/>
      <c r="LM74" s="82"/>
      <c r="LN74" s="82"/>
      <c r="LO74" s="82"/>
      <c r="LP74" s="82"/>
      <c r="LQ74" s="82"/>
      <c r="LR74" s="82"/>
      <c r="LS74" s="82"/>
      <c r="LT74" s="82"/>
      <c r="LU74" s="82"/>
      <c r="LV74" s="82"/>
      <c r="LW74" s="82"/>
      <c r="LX74" s="82"/>
      <c r="LY74" s="82"/>
      <c r="LZ74" s="82"/>
      <c r="MA74" s="82"/>
      <c r="MB74" s="82"/>
      <c r="MC74" s="82"/>
      <c r="MD74" s="82"/>
      <c r="ME74" s="82"/>
      <c r="MF74" s="82"/>
      <c r="MG74" s="82"/>
      <c r="MH74" s="82"/>
      <c r="MI74" s="82"/>
      <c r="MJ74" s="82"/>
      <c r="MK74" s="82"/>
      <c r="ML74" s="82"/>
      <c r="MM74" s="82"/>
      <c r="MN74" s="82"/>
      <c r="MO74" s="82"/>
      <c r="MP74" s="82"/>
      <c r="MQ74" s="82"/>
      <c r="MR74" s="82"/>
      <c r="MS74" s="82"/>
      <c r="MT74" s="82"/>
      <c r="MU74" s="82"/>
      <c r="MV74" s="82"/>
      <c r="MW74" s="82"/>
      <c r="MX74" s="82"/>
      <c r="MY74" s="82"/>
      <c r="MZ74" s="82"/>
      <c r="NA74" s="82"/>
      <c r="NB74" s="82"/>
      <c r="NC74" s="82"/>
      <c r="ND74" s="82"/>
      <c r="NE74" s="82"/>
      <c r="NF74" s="82"/>
      <c r="NG74" s="82"/>
      <c r="NH74" s="82"/>
      <c r="NI74" s="82"/>
      <c r="NJ74" s="82"/>
      <c r="NK74" s="82"/>
      <c r="NL74" s="82"/>
      <c r="NM74" s="82"/>
      <c r="NN74" s="82"/>
      <c r="NO74" s="82"/>
      <c r="NP74" s="82"/>
      <c r="NQ74" s="82"/>
      <c r="NR74" s="82"/>
      <c r="NS74" s="82"/>
      <c r="NT74" s="82"/>
      <c r="NU74" s="82"/>
      <c r="NV74" s="82"/>
      <c r="NW74" s="82"/>
      <c r="NX74" s="82"/>
      <c r="NY74" s="82"/>
      <c r="NZ74" s="82"/>
      <c r="OA74" s="82"/>
      <c r="OB74" s="82"/>
      <c r="OC74" s="82"/>
      <c r="OD74" s="82"/>
      <c r="OE74" s="82"/>
      <c r="OF74" s="82"/>
      <c r="OG74" s="82"/>
      <c r="OH74" s="82"/>
      <c r="OI74" s="82"/>
      <c r="OJ74" s="82"/>
      <c r="OK74" s="82"/>
      <c r="OL74" s="82"/>
      <c r="OM74" s="82"/>
      <c r="ON74" s="82"/>
      <c r="OO74" s="82"/>
      <c r="OP74" s="82"/>
      <c r="OQ74" s="82"/>
      <c r="OR74" s="82"/>
      <c r="OS74" s="82"/>
      <c r="OT74" s="82"/>
      <c r="OU74" s="82"/>
      <c r="OV74" s="82"/>
      <c r="OW74" s="82"/>
      <c r="OX74" s="82"/>
      <c r="OY74" s="82"/>
      <c r="OZ74" s="82"/>
      <c r="PA74" s="82"/>
      <c r="PB74" s="82"/>
      <c r="PC74" s="82"/>
      <c r="PD74" s="82"/>
      <c r="PE74" s="82"/>
      <c r="PF74" s="82"/>
      <c r="PG74" s="82"/>
      <c r="PH74" s="82"/>
      <c r="PI74" s="82"/>
      <c r="PJ74" s="82"/>
      <c r="PK74" s="82"/>
      <c r="PL74" s="82"/>
      <c r="PM74" s="82"/>
      <c r="PN74" s="82"/>
      <c r="PO74" s="82"/>
      <c r="PP74" s="82"/>
      <c r="PQ74" s="82"/>
      <c r="PR74" s="82"/>
      <c r="PS74" s="82"/>
      <c r="PT74" s="82"/>
      <c r="PU74" s="82"/>
      <c r="PV74" s="82"/>
      <c r="PW74" s="82"/>
      <c r="PX74" s="82"/>
      <c r="PY74" s="82"/>
      <c r="PZ74" s="82"/>
      <c r="QA74" s="82"/>
      <c r="QB74" s="82"/>
      <c r="QC74" s="82"/>
      <c r="QD74" s="82"/>
      <c r="QE74" s="82"/>
      <c r="QF74" s="82"/>
      <c r="QG74" s="82"/>
      <c r="QH74" s="82"/>
      <c r="QI74" s="82"/>
      <c r="QJ74" s="82"/>
      <c r="QK74" s="82"/>
      <c r="QL74" s="82"/>
      <c r="QM74" s="82"/>
      <c r="QN74" s="82"/>
      <c r="QO74" s="82"/>
      <c r="QP74" s="82"/>
      <c r="QQ74" s="82"/>
      <c r="QR74" s="82"/>
      <c r="QS74" s="82"/>
      <c r="QT74" s="82"/>
      <c r="QU74" s="82"/>
      <c r="QV74" s="82"/>
      <c r="QW74" s="82"/>
      <c r="QX74" s="82"/>
      <c r="QY74" s="82"/>
      <c r="QZ74" s="82"/>
      <c r="RA74" s="82"/>
      <c r="RB74" s="82"/>
      <c r="RC74" s="82"/>
      <c r="RD74" s="82"/>
      <c r="RE74" s="82"/>
      <c r="RF74" s="82"/>
      <c r="RG74" s="82"/>
      <c r="RH74" s="82"/>
      <c r="RI74" s="82"/>
      <c r="RJ74" s="82"/>
      <c r="RK74" s="82"/>
      <c r="RL74" s="82"/>
      <c r="RM74" s="82"/>
      <c r="RN74" s="82"/>
      <c r="RO74" s="82"/>
      <c r="RP74" s="82"/>
      <c r="RQ74" s="82"/>
      <c r="RR74" s="82"/>
      <c r="RS74" s="82"/>
      <c r="RT74" s="82"/>
      <c r="RU74" s="82"/>
      <c r="RV74" s="82"/>
      <c r="RW74" s="82"/>
      <c r="RX74" s="82"/>
      <c r="RY74" s="82"/>
      <c r="RZ74" s="82"/>
      <c r="SA74" s="82"/>
      <c r="SB74" s="82"/>
      <c r="SC74" s="82"/>
      <c r="SD74" s="82"/>
      <c r="SE74" s="82"/>
      <c r="SF74" s="82"/>
      <c r="SG74" s="82"/>
      <c r="SH74" s="82"/>
      <c r="SI74" s="82"/>
      <c r="SJ74" s="82"/>
      <c r="SK74" s="82"/>
      <c r="SL74" s="82"/>
      <c r="SM74" s="82"/>
      <c r="SN74" s="82"/>
      <c r="SO74" s="82"/>
      <c r="SP74" s="82"/>
      <c r="SQ74" s="82"/>
      <c r="SR74" s="82"/>
      <c r="SS74" s="82"/>
      <c r="ST74" s="82"/>
      <c r="SU74" s="82"/>
      <c r="SV74" s="82"/>
      <c r="SW74" s="82"/>
      <c r="SX74" s="82"/>
      <c r="SY74" s="82"/>
      <c r="SZ74" s="82"/>
      <c r="TA74" s="82"/>
      <c r="TB74" s="82"/>
      <c r="TC74" s="82"/>
      <c r="TD74" s="82"/>
      <c r="TE74" s="82"/>
      <c r="TF74" s="82"/>
      <c r="TG74" s="82"/>
      <c r="TH74" s="82"/>
      <c r="TI74" s="82"/>
      <c r="TJ74" s="82"/>
      <c r="TK74" s="82"/>
      <c r="TL74" s="82"/>
      <c r="TM74" s="82"/>
      <c r="TN74" s="82"/>
      <c r="TO74" s="82"/>
      <c r="TP74" s="82"/>
      <c r="TQ74" s="82"/>
      <c r="TR74" s="82"/>
      <c r="TS74" s="82"/>
      <c r="TT74" s="82"/>
      <c r="TU74" s="82"/>
      <c r="TV74" s="82"/>
      <c r="TW74" s="82"/>
      <c r="TX74" s="82"/>
      <c r="TY74" s="82"/>
      <c r="TZ74" s="82"/>
      <c r="UA74" s="82"/>
      <c r="UB74" s="82"/>
      <c r="UC74" s="82"/>
      <c r="UD74" s="82"/>
      <c r="UE74" s="82"/>
      <c r="UF74" s="82"/>
      <c r="UG74" s="82"/>
      <c r="UH74" s="82"/>
      <c r="UI74" s="82"/>
      <c r="UJ74" s="82"/>
      <c r="UK74" s="82"/>
      <c r="UL74" s="82"/>
      <c r="UM74" s="82"/>
      <c r="UN74" s="82"/>
      <c r="UO74" s="82"/>
      <c r="UP74" s="82"/>
      <c r="UQ74" s="82"/>
      <c r="UR74" s="82"/>
      <c r="US74" s="82"/>
      <c r="UT74" s="82"/>
      <c r="UU74" s="82"/>
      <c r="UV74" s="82"/>
      <c r="UW74" s="82"/>
      <c r="UX74" s="82"/>
      <c r="UY74" s="82"/>
      <c r="UZ74" s="82"/>
      <c r="VA74" s="82"/>
      <c r="VB74" s="82"/>
      <c r="VC74" s="82"/>
      <c r="VD74" s="82"/>
      <c r="VE74" s="82"/>
      <c r="VF74" s="82"/>
      <c r="VG74" s="82"/>
      <c r="VH74" s="82"/>
      <c r="VI74" s="82"/>
      <c r="VJ74" s="82"/>
      <c r="VK74" s="82"/>
      <c r="VL74" s="82"/>
      <c r="VM74" s="82"/>
      <c r="VN74" s="82"/>
      <c r="VO74" s="82"/>
      <c r="VP74" s="82"/>
      <c r="VQ74" s="82"/>
      <c r="VR74" s="82"/>
      <c r="VS74" s="82"/>
      <c r="VT74" s="82"/>
      <c r="VU74" s="82"/>
      <c r="VV74" s="82"/>
      <c r="VW74" s="82"/>
      <c r="VX74" s="82"/>
      <c r="VY74" s="82"/>
      <c r="VZ74" s="82"/>
      <c r="WA74" s="82"/>
      <c r="WB74" s="82"/>
      <c r="WC74" s="82"/>
      <c r="WD74" s="82"/>
      <c r="WE74" s="82"/>
      <c r="WF74" s="82"/>
      <c r="WG74" s="82"/>
      <c r="WH74" s="82"/>
      <c r="WI74" s="82"/>
      <c r="WJ74" s="82"/>
      <c r="WK74" s="82"/>
      <c r="WL74" s="82"/>
      <c r="WM74" s="82"/>
      <c r="WN74" s="82"/>
      <c r="WO74" s="82"/>
      <c r="WP74" s="82"/>
      <c r="WQ74" s="82"/>
      <c r="WR74" s="82"/>
      <c r="WS74" s="82"/>
      <c r="WT74" s="82"/>
      <c r="WU74" s="82"/>
      <c r="WV74" s="82"/>
      <c r="WW74" s="82"/>
      <c r="WX74" s="82"/>
      <c r="WY74" s="82"/>
      <c r="WZ74" s="82"/>
      <c r="XA74" s="82"/>
      <c r="XB74" s="82"/>
      <c r="XC74" s="82"/>
      <c r="XD74" s="82"/>
      <c r="XE74" s="82"/>
      <c r="XF74" s="82"/>
      <c r="XG74" s="82"/>
      <c r="XH74" s="82"/>
      <c r="XI74" s="82"/>
      <c r="XJ74" s="82"/>
      <c r="XK74" s="82"/>
      <c r="XL74" s="82"/>
      <c r="XM74" s="82"/>
      <c r="XN74" s="82"/>
      <c r="XO74" s="82"/>
      <c r="XP74" s="82"/>
      <c r="XQ74" s="82"/>
      <c r="XR74" s="82"/>
      <c r="XS74" s="82"/>
      <c r="XT74" s="82"/>
      <c r="XU74" s="82"/>
      <c r="XV74" s="82"/>
      <c r="XW74" s="82"/>
      <c r="XX74" s="82"/>
      <c r="XY74" s="82"/>
      <c r="XZ74" s="82"/>
      <c r="YA74" s="82"/>
      <c r="YB74" s="82"/>
      <c r="YC74" s="82"/>
      <c r="YD74" s="82"/>
      <c r="YE74" s="82"/>
      <c r="YF74" s="82"/>
      <c r="YG74" s="82"/>
      <c r="YH74" s="82"/>
      <c r="YI74" s="82"/>
      <c r="YJ74" s="82"/>
      <c r="YK74" s="82"/>
      <c r="YL74" s="82"/>
      <c r="YM74" s="82"/>
      <c r="YN74" s="82"/>
      <c r="YO74" s="82"/>
      <c r="YP74" s="82"/>
      <c r="YQ74" s="82"/>
      <c r="YR74" s="82"/>
      <c r="YS74" s="82"/>
      <c r="YT74" s="82"/>
      <c r="YU74" s="82"/>
      <c r="YV74" s="82"/>
      <c r="YW74" s="82"/>
      <c r="YX74" s="82"/>
      <c r="YY74" s="82"/>
      <c r="YZ74" s="82"/>
      <c r="ZA74" s="82"/>
      <c r="ZB74" s="82"/>
      <c r="ZC74" s="82"/>
      <c r="ZD74" s="82"/>
      <c r="ZE74" s="82"/>
      <c r="ZF74" s="82"/>
      <c r="ZG74" s="82"/>
      <c r="ZH74" s="82"/>
      <c r="ZI74" s="82"/>
      <c r="ZJ74" s="82"/>
      <c r="ZK74" s="82"/>
      <c r="ZL74" s="82"/>
      <c r="ZM74" s="82"/>
      <c r="ZN74" s="82"/>
      <c r="ZO74" s="82"/>
      <c r="ZP74" s="82"/>
      <c r="ZQ74" s="82"/>
      <c r="ZR74" s="82"/>
      <c r="ZS74" s="82"/>
      <c r="ZT74" s="82"/>
      <c r="ZU74" s="82"/>
      <c r="ZV74" s="82"/>
      <c r="ZW74" s="82"/>
      <c r="ZX74" s="82"/>
      <c r="ZY74" s="82"/>
      <c r="ZZ74" s="82"/>
      <c r="AAA74" s="82"/>
      <c r="AAB74" s="82"/>
      <c r="AAC74" s="82"/>
      <c r="AAD74" s="82"/>
      <c r="AAE74" s="82"/>
      <c r="AAF74" s="82"/>
      <c r="AAG74" s="82"/>
      <c r="AAH74" s="82"/>
      <c r="AAI74" s="82"/>
      <c r="AAJ74" s="82"/>
      <c r="AAK74" s="82"/>
      <c r="AAL74" s="82"/>
      <c r="AAM74" s="82"/>
      <c r="AAN74" s="82"/>
      <c r="AAO74" s="82"/>
      <c r="AAP74" s="82"/>
      <c r="AAQ74" s="82"/>
      <c r="AAR74" s="82"/>
      <c r="AAS74" s="82"/>
      <c r="AAT74" s="82"/>
      <c r="AAU74" s="82"/>
      <c r="AAV74" s="82"/>
      <c r="AAW74" s="82"/>
      <c r="AAX74" s="82"/>
      <c r="AAY74" s="82"/>
      <c r="AAZ74" s="82"/>
      <c r="ABA74" s="82"/>
      <c r="ABB74" s="82"/>
      <c r="ABC74" s="82"/>
      <c r="ABD74" s="82"/>
      <c r="ABE74" s="82"/>
      <c r="ABF74" s="82"/>
      <c r="ABG74" s="82"/>
      <c r="ABH74" s="82"/>
      <c r="ABI74" s="82"/>
      <c r="ABJ74" s="82"/>
      <c r="ABK74" s="82"/>
      <c r="ABL74" s="82"/>
      <c r="ABM74" s="82"/>
      <c r="ABN74" s="82"/>
      <c r="ABO74" s="82"/>
      <c r="ABP74" s="82"/>
      <c r="ABQ74" s="82"/>
      <c r="ABR74" s="82"/>
      <c r="ABS74" s="82"/>
      <c r="ABT74" s="82"/>
      <c r="ABU74" s="82"/>
      <c r="ABV74" s="82"/>
      <c r="ABW74" s="82"/>
      <c r="ABX74" s="82"/>
      <c r="ABY74" s="82"/>
      <c r="ABZ74" s="82"/>
      <c r="ACA74" s="82"/>
      <c r="ACB74" s="82"/>
      <c r="ACC74" s="82"/>
      <c r="ACD74" s="82"/>
      <c r="ACE74" s="82"/>
      <c r="ACF74" s="82"/>
      <c r="ACG74" s="82"/>
      <c r="ACH74" s="82"/>
      <c r="ACI74" s="82"/>
      <c r="ACJ74" s="82"/>
      <c r="ACK74" s="82"/>
      <c r="ACL74" s="82"/>
      <c r="ACM74" s="82"/>
      <c r="ACN74" s="82"/>
      <c r="ACO74" s="82"/>
      <c r="ACP74" s="82"/>
      <c r="ACQ74" s="82"/>
      <c r="ACR74" s="82"/>
      <c r="ACS74" s="82"/>
      <c r="ACT74" s="82"/>
      <c r="ACU74" s="82"/>
      <c r="ACV74" s="82"/>
      <c r="ACW74" s="82"/>
      <c r="ACX74" s="82"/>
      <c r="ACY74" s="82"/>
      <c r="ACZ74" s="82"/>
      <c r="ADA74" s="82"/>
      <c r="ADB74" s="82"/>
      <c r="ADC74" s="82"/>
      <c r="ADD74" s="82"/>
      <c r="ADE74" s="82"/>
      <c r="ADF74" s="82"/>
      <c r="ADG74" s="82"/>
      <c r="ADH74" s="82"/>
      <c r="ADI74" s="82"/>
      <c r="ADJ74" s="82"/>
      <c r="ADK74" s="82"/>
      <c r="ADL74" s="82"/>
      <c r="ADM74" s="82"/>
      <c r="ADN74" s="82"/>
      <c r="ADO74" s="82"/>
      <c r="ADP74" s="82"/>
      <c r="ADQ74" s="82"/>
      <c r="ADR74" s="82"/>
      <c r="ADS74" s="82"/>
      <c r="ADT74" s="82"/>
      <c r="ADU74" s="82"/>
      <c r="ADV74" s="82"/>
      <c r="ADW74" s="82"/>
      <c r="ADX74" s="82"/>
      <c r="ADY74" s="82"/>
      <c r="ADZ74" s="82"/>
      <c r="AEA74" s="82"/>
      <c r="AEB74" s="82"/>
      <c r="AEC74" s="82"/>
      <c r="AED74" s="82"/>
      <c r="AEE74" s="82"/>
      <c r="AEF74" s="82"/>
      <c r="AEG74" s="82"/>
      <c r="AEH74" s="82"/>
      <c r="AEI74" s="82"/>
      <c r="AEJ74" s="82"/>
      <c r="AEK74" s="82"/>
      <c r="AEL74" s="82"/>
      <c r="AEM74" s="82"/>
      <c r="AEN74" s="82"/>
      <c r="AEO74" s="82"/>
      <c r="AEP74" s="82"/>
      <c r="AEQ74" s="82"/>
      <c r="AER74" s="82"/>
      <c r="AES74" s="82"/>
      <c r="AET74" s="82"/>
      <c r="AEU74" s="82"/>
      <c r="AEV74" s="82"/>
      <c r="AEW74" s="82"/>
      <c r="AEX74" s="82"/>
      <c r="AEY74" s="82"/>
      <c r="AEZ74" s="82"/>
      <c r="AFA74" s="82"/>
      <c r="AFB74" s="82"/>
      <c r="AFC74" s="82"/>
      <c r="AFD74" s="82"/>
      <c r="AFE74" s="82"/>
      <c r="AFF74" s="82"/>
      <c r="AFG74" s="82"/>
      <c r="AFH74" s="82"/>
      <c r="AFI74" s="82"/>
      <c r="AFJ74" s="82"/>
      <c r="AFK74" s="82"/>
      <c r="AFL74" s="82"/>
      <c r="AFM74" s="82"/>
      <c r="AFN74" s="82"/>
      <c r="AFO74" s="82"/>
      <c r="AFP74" s="82"/>
      <c r="AFQ74" s="82"/>
      <c r="AFR74" s="82"/>
      <c r="AFS74" s="82"/>
      <c r="AFT74" s="82"/>
      <c r="AFU74" s="82"/>
      <c r="AFV74" s="82"/>
      <c r="AFW74" s="82"/>
      <c r="AFX74" s="82"/>
      <c r="AFY74" s="82"/>
      <c r="AFZ74" s="82"/>
      <c r="AGA74" s="82"/>
      <c r="AGB74" s="82"/>
      <c r="AGC74" s="82"/>
      <c r="AGD74" s="82"/>
      <c r="AGE74" s="82"/>
      <c r="AGF74" s="82"/>
      <c r="AGG74" s="82"/>
      <c r="AGH74" s="82"/>
      <c r="AGI74" s="82"/>
      <c r="AGJ74" s="82"/>
      <c r="AGK74" s="82"/>
      <c r="AGL74" s="82"/>
      <c r="AGM74" s="82"/>
      <c r="AGN74" s="82"/>
      <c r="AGO74" s="82"/>
      <c r="AGP74" s="82"/>
      <c r="AGQ74" s="82"/>
      <c r="AGR74" s="82"/>
      <c r="AGS74" s="82"/>
      <c r="AGT74" s="82"/>
      <c r="AGU74" s="82"/>
      <c r="AGV74" s="82"/>
      <c r="AGW74" s="82"/>
      <c r="AGX74" s="82"/>
      <c r="AGY74" s="82"/>
      <c r="AGZ74" s="82"/>
      <c r="AHA74" s="82"/>
      <c r="AHB74" s="82"/>
      <c r="AHC74" s="82"/>
      <c r="AHD74" s="82"/>
      <c r="AHE74" s="82"/>
      <c r="AHF74" s="82"/>
      <c r="AHG74" s="82"/>
      <c r="AHH74" s="82"/>
      <c r="AHI74" s="82"/>
      <c r="AHJ74" s="82"/>
      <c r="AHK74" s="82"/>
      <c r="AHL74" s="82"/>
      <c r="AHM74" s="82"/>
      <c r="AHN74" s="82"/>
      <c r="AHO74" s="82"/>
      <c r="AHP74" s="82"/>
      <c r="AHQ74" s="82"/>
      <c r="AHR74" s="82"/>
      <c r="AHS74" s="82"/>
      <c r="AHT74" s="82"/>
      <c r="AHU74" s="82"/>
      <c r="AHV74" s="82"/>
      <c r="AHW74" s="82"/>
      <c r="AHX74" s="82"/>
      <c r="AHY74" s="82"/>
      <c r="AHZ74" s="82"/>
      <c r="AIA74" s="82"/>
      <c r="AIB74" s="82"/>
      <c r="AIC74" s="82"/>
      <c r="AID74" s="82"/>
      <c r="AIE74" s="82"/>
      <c r="AIF74" s="82"/>
      <c r="AIG74" s="82"/>
      <c r="AIH74" s="82"/>
      <c r="AII74" s="82"/>
      <c r="AIJ74" s="82"/>
      <c r="AIK74" s="82"/>
      <c r="AIL74" s="82"/>
      <c r="AIM74" s="82"/>
      <c r="AIN74" s="82"/>
      <c r="AIO74" s="82"/>
      <c r="AIP74" s="82"/>
      <c r="AIQ74" s="82"/>
      <c r="AIR74" s="82"/>
      <c r="AIS74" s="82"/>
      <c r="AIT74" s="82"/>
      <c r="AIU74" s="82"/>
      <c r="AIV74" s="82"/>
      <c r="AIW74" s="82"/>
      <c r="AIX74" s="82"/>
      <c r="AIY74" s="82"/>
      <c r="AIZ74" s="82"/>
      <c r="AJA74" s="82"/>
      <c r="AJB74" s="82"/>
      <c r="AJC74" s="82"/>
      <c r="AJD74" s="82"/>
      <c r="AJE74" s="82"/>
      <c r="AJF74" s="82"/>
      <c r="AJG74" s="82"/>
      <c r="AJH74" s="82"/>
      <c r="AJI74" s="82"/>
      <c r="AJJ74" s="82"/>
      <c r="AJK74" s="82"/>
      <c r="AJL74" s="82"/>
      <c r="AJM74" s="82"/>
      <c r="AJN74" s="82"/>
      <c r="AJO74" s="82"/>
      <c r="AJP74" s="82"/>
      <c r="AJQ74" s="82"/>
      <c r="AJR74" s="82"/>
      <c r="AJS74" s="82"/>
      <c r="AJT74" s="82"/>
      <c r="AJU74" s="82"/>
      <c r="AJV74" s="82"/>
      <c r="AJW74" s="82"/>
      <c r="AJX74" s="82"/>
      <c r="AJY74" s="82"/>
      <c r="AJZ74" s="82"/>
      <c r="AKA74" s="82"/>
      <c r="AKB74" s="82"/>
      <c r="AKC74" s="82"/>
      <c r="AKD74" s="82"/>
      <c r="AKE74" s="82"/>
      <c r="AKF74" s="82"/>
      <c r="AKG74" s="82"/>
      <c r="AKH74" s="82"/>
      <c r="AKI74" s="82"/>
      <c r="AKJ74" s="82"/>
      <c r="AKK74" s="82"/>
      <c r="AKL74" s="82"/>
      <c r="AKM74" s="82"/>
      <c r="AKN74" s="82"/>
      <c r="AKO74" s="82"/>
      <c r="AKP74" s="82"/>
      <c r="AKQ74" s="82"/>
      <c r="AKR74" s="82"/>
      <c r="AKS74" s="82"/>
      <c r="AKT74" s="82"/>
      <c r="AKU74" s="82"/>
      <c r="AKV74" s="82"/>
      <c r="AKW74" s="82"/>
      <c r="AKX74" s="82"/>
      <c r="AKY74" s="82"/>
      <c r="AKZ74" s="82"/>
      <c r="ALA74" s="82"/>
      <c r="ALB74" s="82"/>
      <c r="ALC74" s="82"/>
      <c r="ALD74" s="82"/>
      <c r="ALE74" s="82"/>
      <c r="ALF74" s="82"/>
      <c r="ALG74" s="82"/>
      <c r="ALH74" s="82"/>
      <c r="ALI74" s="82"/>
      <c r="ALJ74" s="82"/>
      <c r="ALK74" s="82"/>
      <c r="ALL74" s="82"/>
      <c r="ALM74" s="82"/>
      <c r="ALN74" s="82"/>
      <c r="ALO74" s="82"/>
      <c r="ALP74" s="82"/>
      <c r="ALQ74" s="82"/>
      <c r="ALR74" s="82"/>
      <c r="ALS74" s="82"/>
      <c r="ALT74" s="82"/>
      <c r="ALU74" s="82"/>
      <c r="ALV74" s="82"/>
      <c r="ALW74" s="82"/>
      <c r="ALX74" s="82"/>
      <c r="ALY74" s="82"/>
      <c r="ALZ74" s="82"/>
      <c r="AMA74" s="82"/>
      <c r="AMB74" s="82"/>
      <c r="AMC74" s="82"/>
      <c r="AMD74" s="82"/>
      <c r="AME74" s="82"/>
      <c r="AMF74" s="82"/>
      <c r="AMG74" s="82"/>
      <c r="AMH74" s="82"/>
      <c r="AMI74" s="82"/>
      <c r="AMJ74" s="82"/>
    </row>
    <row r="75" spans="1:1024" s="83" customFormat="1" ht="13.8">
      <c r="A75" s="92" t="s">
        <v>65</v>
      </c>
      <c r="B75" s="79"/>
      <c r="C75" s="79" t="s">
        <v>68</v>
      </c>
      <c r="D75" s="79" t="s">
        <v>90</v>
      </c>
      <c r="E75" s="79" t="s">
        <v>66</v>
      </c>
      <c r="F75" s="127">
        <v>60</v>
      </c>
      <c r="G75" s="127">
        <v>20</v>
      </c>
      <c r="H75" s="127">
        <v>21</v>
      </c>
      <c r="I75" s="116"/>
      <c r="J75" s="81"/>
      <c r="K75" s="82"/>
      <c r="L75" s="82"/>
      <c r="M75" s="82"/>
      <c r="N75" s="82"/>
      <c r="O75" s="82"/>
      <c r="P75" s="82"/>
      <c r="Q75" s="82"/>
      <c r="R75" s="82"/>
      <c r="S75" s="82"/>
      <c r="T75" s="82"/>
      <c r="U75" s="82"/>
      <c r="V75" s="82"/>
      <c r="W75" s="82"/>
      <c r="X75" s="82"/>
      <c r="Y75" s="82"/>
      <c r="Z75" s="82"/>
      <c r="AA75" s="82"/>
      <c r="AB75" s="82"/>
      <c r="AC75" s="82"/>
      <c r="AD75" s="82"/>
      <c r="AE75" s="82"/>
      <c r="AF75" s="82"/>
      <c r="AG75" s="82"/>
      <c r="AH75" s="82"/>
      <c r="AI75" s="82"/>
      <c r="AJ75" s="82"/>
      <c r="AK75" s="82"/>
      <c r="AL75" s="82"/>
      <c r="AM75" s="82"/>
      <c r="AN75" s="82"/>
      <c r="AO75" s="82"/>
      <c r="AP75" s="82"/>
      <c r="AQ75" s="82"/>
      <c r="AR75" s="82"/>
      <c r="AS75" s="82"/>
      <c r="AT75" s="82"/>
      <c r="AU75" s="82"/>
      <c r="AV75" s="82"/>
      <c r="AW75" s="82"/>
      <c r="AX75" s="82"/>
      <c r="AY75" s="82"/>
      <c r="AZ75" s="82"/>
      <c r="BA75" s="82"/>
      <c r="BB75" s="82"/>
      <c r="BC75" s="82"/>
      <c r="BD75" s="82"/>
      <c r="BE75" s="82"/>
      <c r="BF75" s="82"/>
      <c r="BG75" s="82"/>
      <c r="BH75" s="82"/>
      <c r="BI75" s="82"/>
      <c r="BJ75" s="82"/>
      <c r="BK75" s="82"/>
      <c r="BL75" s="82"/>
      <c r="BM75" s="82"/>
      <c r="BN75" s="82"/>
      <c r="BO75" s="82"/>
      <c r="BP75" s="82"/>
      <c r="BQ75" s="82"/>
      <c r="BR75" s="82"/>
      <c r="BS75" s="82"/>
      <c r="BT75" s="82"/>
      <c r="BU75" s="82"/>
      <c r="BV75" s="82"/>
      <c r="BW75" s="82"/>
      <c r="BX75" s="82"/>
      <c r="BY75" s="82"/>
      <c r="BZ75" s="82"/>
      <c r="CA75" s="82"/>
      <c r="CB75" s="82"/>
      <c r="CC75" s="82"/>
      <c r="CD75" s="82"/>
      <c r="CE75" s="82"/>
      <c r="CF75" s="82"/>
      <c r="CG75" s="82"/>
      <c r="CH75" s="82"/>
      <c r="CI75" s="82"/>
      <c r="CJ75" s="82"/>
      <c r="CK75" s="82"/>
      <c r="CL75" s="82"/>
      <c r="CM75" s="82"/>
      <c r="CN75" s="82"/>
      <c r="CO75" s="82"/>
      <c r="CP75" s="82"/>
      <c r="CQ75" s="82"/>
      <c r="CR75" s="82"/>
      <c r="CS75" s="82"/>
      <c r="CT75" s="82"/>
      <c r="CU75" s="82"/>
      <c r="CV75" s="82"/>
      <c r="CW75" s="82"/>
      <c r="CX75" s="82"/>
      <c r="CY75" s="82"/>
      <c r="CZ75" s="82"/>
      <c r="DA75" s="82"/>
      <c r="DB75" s="82"/>
      <c r="DC75" s="82"/>
      <c r="DD75" s="82"/>
      <c r="DE75" s="82"/>
      <c r="DF75" s="82"/>
      <c r="DG75" s="82"/>
      <c r="DH75" s="82"/>
      <c r="DI75" s="82"/>
      <c r="DJ75" s="82"/>
      <c r="DK75" s="82"/>
      <c r="DL75" s="82"/>
      <c r="DM75" s="82"/>
      <c r="DN75" s="82"/>
      <c r="DO75" s="82"/>
      <c r="DP75" s="82"/>
      <c r="DQ75" s="82"/>
      <c r="DR75" s="82"/>
      <c r="DS75" s="82"/>
      <c r="DT75" s="82"/>
      <c r="DU75" s="82"/>
      <c r="DV75" s="82"/>
      <c r="DW75" s="82"/>
      <c r="DX75" s="82"/>
      <c r="DY75" s="82"/>
      <c r="DZ75" s="82"/>
      <c r="EA75" s="82"/>
      <c r="EB75" s="82"/>
      <c r="EC75" s="82"/>
      <c r="ED75" s="82"/>
      <c r="EE75" s="82"/>
      <c r="EF75" s="82"/>
      <c r="EG75" s="82"/>
      <c r="EH75" s="82"/>
      <c r="EI75" s="82"/>
      <c r="EJ75" s="82"/>
      <c r="EK75" s="82"/>
      <c r="EL75" s="82"/>
      <c r="EM75" s="82"/>
      <c r="EN75" s="82"/>
      <c r="EO75" s="82"/>
      <c r="EP75" s="82"/>
      <c r="EQ75" s="82"/>
      <c r="ER75" s="82"/>
      <c r="ES75" s="82"/>
      <c r="ET75" s="82"/>
      <c r="EU75" s="82"/>
      <c r="EV75" s="82"/>
      <c r="EW75" s="82"/>
      <c r="EX75" s="82"/>
      <c r="EY75" s="82"/>
      <c r="EZ75" s="82"/>
      <c r="FA75" s="82"/>
      <c r="FB75" s="82"/>
      <c r="FC75" s="82"/>
      <c r="FD75" s="82"/>
      <c r="FE75" s="82"/>
      <c r="FF75" s="82"/>
      <c r="FG75" s="82"/>
      <c r="FH75" s="82"/>
      <c r="FI75" s="82"/>
      <c r="FJ75" s="82"/>
      <c r="FK75" s="82"/>
      <c r="FL75" s="82"/>
      <c r="FM75" s="82"/>
      <c r="FN75" s="82"/>
      <c r="FO75" s="82"/>
      <c r="FP75" s="82"/>
      <c r="FQ75" s="82"/>
      <c r="FR75" s="82"/>
      <c r="FS75" s="82"/>
      <c r="FT75" s="82"/>
      <c r="FU75" s="82"/>
      <c r="FV75" s="82"/>
      <c r="FW75" s="82"/>
      <c r="FX75" s="82"/>
      <c r="FY75" s="82"/>
      <c r="FZ75" s="82"/>
      <c r="GA75" s="82"/>
      <c r="GB75" s="82"/>
      <c r="GC75" s="82"/>
      <c r="GD75" s="82"/>
      <c r="GE75" s="82"/>
      <c r="GF75" s="82"/>
      <c r="GG75" s="82"/>
      <c r="GH75" s="82"/>
      <c r="GI75" s="82"/>
      <c r="GJ75" s="82"/>
      <c r="GK75" s="82"/>
      <c r="GL75" s="82"/>
      <c r="GM75" s="82"/>
      <c r="GN75" s="82"/>
      <c r="GO75" s="82"/>
      <c r="GP75" s="82"/>
      <c r="GQ75" s="82"/>
      <c r="GR75" s="82"/>
      <c r="GS75" s="82"/>
      <c r="GT75" s="82"/>
      <c r="GU75" s="82"/>
      <c r="GV75" s="82"/>
      <c r="GW75" s="82"/>
      <c r="GX75" s="82"/>
      <c r="GY75" s="82"/>
      <c r="GZ75" s="82"/>
      <c r="HA75" s="82"/>
      <c r="HB75" s="82"/>
      <c r="HC75" s="82"/>
      <c r="HD75" s="82"/>
      <c r="HE75" s="82"/>
      <c r="HF75" s="82"/>
      <c r="HG75" s="82"/>
      <c r="HH75" s="82"/>
      <c r="HI75" s="82"/>
      <c r="HJ75" s="82"/>
      <c r="HK75" s="82"/>
      <c r="HL75" s="82"/>
      <c r="HM75" s="82"/>
      <c r="HN75" s="82"/>
      <c r="HO75" s="82"/>
      <c r="HP75" s="82"/>
      <c r="HQ75" s="82"/>
      <c r="HR75" s="82"/>
      <c r="HS75" s="82"/>
      <c r="HT75" s="82"/>
      <c r="HU75" s="82"/>
      <c r="HV75" s="82"/>
      <c r="HW75" s="82"/>
      <c r="HX75" s="82"/>
      <c r="HY75" s="82"/>
      <c r="HZ75" s="82"/>
      <c r="IA75" s="82"/>
      <c r="IB75" s="82"/>
      <c r="IC75" s="82"/>
      <c r="ID75" s="82"/>
      <c r="IE75" s="82"/>
      <c r="IF75" s="82"/>
      <c r="IG75" s="82"/>
      <c r="IH75" s="82"/>
      <c r="II75" s="82"/>
      <c r="IJ75" s="82"/>
      <c r="IK75" s="82"/>
      <c r="IL75" s="82"/>
      <c r="IM75" s="82"/>
      <c r="IN75" s="82"/>
      <c r="IO75" s="82"/>
      <c r="IP75" s="82"/>
      <c r="IQ75" s="82"/>
      <c r="IR75" s="82"/>
      <c r="IS75" s="82"/>
      <c r="IT75" s="82"/>
      <c r="IU75" s="82"/>
      <c r="IV75" s="82"/>
      <c r="IW75" s="82"/>
      <c r="IX75" s="82"/>
      <c r="IY75" s="82"/>
      <c r="IZ75" s="82"/>
      <c r="JA75" s="82"/>
      <c r="JB75" s="82"/>
      <c r="JC75" s="82"/>
      <c r="JD75" s="82"/>
      <c r="JE75" s="82"/>
      <c r="JF75" s="82"/>
      <c r="JG75" s="82"/>
      <c r="JH75" s="82"/>
      <c r="JI75" s="82"/>
      <c r="JJ75" s="82"/>
      <c r="JK75" s="82"/>
      <c r="JL75" s="82"/>
      <c r="JM75" s="82"/>
      <c r="JN75" s="82"/>
      <c r="JO75" s="82"/>
      <c r="JP75" s="82"/>
      <c r="JQ75" s="82"/>
      <c r="JR75" s="82"/>
      <c r="JS75" s="82"/>
      <c r="JT75" s="82"/>
      <c r="JU75" s="82"/>
      <c r="JV75" s="82"/>
      <c r="JW75" s="82"/>
      <c r="JX75" s="82"/>
      <c r="JY75" s="82"/>
      <c r="JZ75" s="82"/>
      <c r="KA75" s="82"/>
      <c r="KB75" s="82"/>
      <c r="KC75" s="82"/>
      <c r="KD75" s="82"/>
      <c r="KE75" s="82"/>
      <c r="KF75" s="82"/>
      <c r="KG75" s="82"/>
      <c r="KH75" s="82"/>
      <c r="KI75" s="82"/>
      <c r="KJ75" s="82"/>
      <c r="KK75" s="82"/>
      <c r="KL75" s="82"/>
      <c r="KM75" s="82"/>
      <c r="KN75" s="82"/>
      <c r="KO75" s="82"/>
      <c r="KP75" s="82"/>
      <c r="KQ75" s="82"/>
      <c r="KR75" s="82"/>
      <c r="KS75" s="82"/>
      <c r="KT75" s="82"/>
      <c r="KU75" s="82"/>
      <c r="KV75" s="82"/>
      <c r="KW75" s="82"/>
      <c r="KX75" s="82"/>
      <c r="KY75" s="82"/>
      <c r="KZ75" s="82"/>
      <c r="LA75" s="82"/>
      <c r="LB75" s="82"/>
      <c r="LC75" s="82"/>
      <c r="LD75" s="82"/>
      <c r="LE75" s="82"/>
      <c r="LF75" s="82"/>
      <c r="LG75" s="82"/>
      <c r="LH75" s="82"/>
      <c r="LI75" s="82"/>
      <c r="LJ75" s="82"/>
      <c r="LK75" s="82"/>
      <c r="LL75" s="82"/>
      <c r="LM75" s="82"/>
      <c r="LN75" s="82"/>
      <c r="LO75" s="82"/>
      <c r="LP75" s="82"/>
      <c r="LQ75" s="82"/>
      <c r="LR75" s="82"/>
      <c r="LS75" s="82"/>
      <c r="LT75" s="82"/>
      <c r="LU75" s="82"/>
      <c r="LV75" s="82"/>
      <c r="LW75" s="82"/>
      <c r="LX75" s="82"/>
      <c r="LY75" s="82"/>
      <c r="LZ75" s="82"/>
      <c r="MA75" s="82"/>
      <c r="MB75" s="82"/>
      <c r="MC75" s="82"/>
      <c r="MD75" s="82"/>
      <c r="ME75" s="82"/>
      <c r="MF75" s="82"/>
      <c r="MG75" s="82"/>
      <c r="MH75" s="82"/>
      <c r="MI75" s="82"/>
      <c r="MJ75" s="82"/>
      <c r="MK75" s="82"/>
      <c r="ML75" s="82"/>
      <c r="MM75" s="82"/>
      <c r="MN75" s="82"/>
      <c r="MO75" s="82"/>
      <c r="MP75" s="82"/>
      <c r="MQ75" s="82"/>
      <c r="MR75" s="82"/>
      <c r="MS75" s="82"/>
      <c r="MT75" s="82"/>
      <c r="MU75" s="82"/>
      <c r="MV75" s="82"/>
      <c r="MW75" s="82"/>
      <c r="MX75" s="82"/>
      <c r="MY75" s="82"/>
      <c r="MZ75" s="82"/>
      <c r="NA75" s="82"/>
      <c r="NB75" s="82"/>
      <c r="NC75" s="82"/>
      <c r="ND75" s="82"/>
      <c r="NE75" s="82"/>
      <c r="NF75" s="82"/>
      <c r="NG75" s="82"/>
      <c r="NH75" s="82"/>
      <c r="NI75" s="82"/>
      <c r="NJ75" s="82"/>
      <c r="NK75" s="82"/>
      <c r="NL75" s="82"/>
      <c r="NM75" s="82"/>
      <c r="NN75" s="82"/>
      <c r="NO75" s="82"/>
      <c r="NP75" s="82"/>
      <c r="NQ75" s="82"/>
      <c r="NR75" s="82"/>
      <c r="NS75" s="82"/>
      <c r="NT75" s="82"/>
      <c r="NU75" s="82"/>
      <c r="NV75" s="82"/>
      <c r="NW75" s="82"/>
      <c r="NX75" s="82"/>
      <c r="NY75" s="82"/>
      <c r="NZ75" s="82"/>
      <c r="OA75" s="82"/>
      <c r="OB75" s="82"/>
      <c r="OC75" s="82"/>
      <c r="OD75" s="82"/>
      <c r="OE75" s="82"/>
      <c r="OF75" s="82"/>
      <c r="OG75" s="82"/>
      <c r="OH75" s="82"/>
      <c r="OI75" s="82"/>
      <c r="OJ75" s="82"/>
      <c r="OK75" s="82"/>
      <c r="OL75" s="82"/>
      <c r="OM75" s="82"/>
      <c r="ON75" s="82"/>
      <c r="OO75" s="82"/>
      <c r="OP75" s="82"/>
      <c r="OQ75" s="82"/>
      <c r="OR75" s="82"/>
      <c r="OS75" s="82"/>
      <c r="OT75" s="82"/>
      <c r="OU75" s="82"/>
      <c r="OV75" s="82"/>
      <c r="OW75" s="82"/>
      <c r="OX75" s="82"/>
      <c r="OY75" s="82"/>
      <c r="OZ75" s="82"/>
      <c r="PA75" s="82"/>
      <c r="PB75" s="82"/>
      <c r="PC75" s="82"/>
      <c r="PD75" s="82"/>
      <c r="PE75" s="82"/>
      <c r="PF75" s="82"/>
      <c r="PG75" s="82"/>
      <c r="PH75" s="82"/>
      <c r="PI75" s="82"/>
      <c r="PJ75" s="82"/>
      <c r="PK75" s="82"/>
      <c r="PL75" s="82"/>
      <c r="PM75" s="82"/>
      <c r="PN75" s="82"/>
      <c r="PO75" s="82"/>
      <c r="PP75" s="82"/>
      <c r="PQ75" s="82"/>
      <c r="PR75" s="82"/>
      <c r="PS75" s="82"/>
      <c r="PT75" s="82"/>
      <c r="PU75" s="82"/>
      <c r="PV75" s="82"/>
      <c r="PW75" s="82"/>
      <c r="PX75" s="82"/>
      <c r="PY75" s="82"/>
      <c r="PZ75" s="82"/>
      <c r="QA75" s="82"/>
      <c r="QB75" s="82"/>
      <c r="QC75" s="82"/>
      <c r="QD75" s="82"/>
      <c r="QE75" s="82"/>
      <c r="QF75" s="82"/>
      <c r="QG75" s="82"/>
      <c r="QH75" s="82"/>
      <c r="QI75" s="82"/>
      <c r="QJ75" s="82"/>
      <c r="QK75" s="82"/>
      <c r="QL75" s="82"/>
      <c r="QM75" s="82"/>
      <c r="QN75" s="82"/>
      <c r="QO75" s="82"/>
      <c r="QP75" s="82"/>
      <c r="QQ75" s="82"/>
      <c r="QR75" s="82"/>
      <c r="QS75" s="82"/>
      <c r="QT75" s="82"/>
      <c r="QU75" s="82"/>
      <c r="QV75" s="82"/>
      <c r="QW75" s="82"/>
      <c r="QX75" s="82"/>
      <c r="QY75" s="82"/>
      <c r="QZ75" s="82"/>
      <c r="RA75" s="82"/>
      <c r="RB75" s="82"/>
      <c r="RC75" s="82"/>
      <c r="RD75" s="82"/>
      <c r="RE75" s="82"/>
      <c r="RF75" s="82"/>
      <c r="RG75" s="82"/>
      <c r="RH75" s="82"/>
      <c r="RI75" s="82"/>
      <c r="RJ75" s="82"/>
      <c r="RK75" s="82"/>
      <c r="RL75" s="82"/>
      <c r="RM75" s="82"/>
      <c r="RN75" s="82"/>
      <c r="RO75" s="82"/>
      <c r="RP75" s="82"/>
      <c r="RQ75" s="82"/>
      <c r="RR75" s="82"/>
      <c r="RS75" s="82"/>
      <c r="RT75" s="82"/>
      <c r="RU75" s="82"/>
      <c r="RV75" s="82"/>
      <c r="RW75" s="82"/>
      <c r="RX75" s="82"/>
      <c r="RY75" s="82"/>
      <c r="RZ75" s="82"/>
      <c r="SA75" s="82"/>
      <c r="SB75" s="82"/>
      <c r="SC75" s="82"/>
      <c r="SD75" s="82"/>
      <c r="SE75" s="82"/>
      <c r="SF75" s="82"/>
      <c r="SG75" s="82"/>
      <c r="SH75" s="82"/>
      <c r="SI75" s="82"/>
      <c r="SJ75" s="82"/>
      <c r="SK75" s="82"/>
      <c r="SL75" s="82"/>
      <c r="SM75" s="82"/>
      <c r="SN75" s="82"/>
      <c r="SO75" s="82"/>
      <c r="SP75" s="82"/>
      <c r="SQ75" s="82"/>
      <c r="SR75" s="82"/>
      <c r="SS75" s="82"/>
      <c r="ST75" s="82"/>
      <c r="SU75" s="82"/>
      <c r="SV75" s="82"/>
      <c r="SW75" s="82"/>
      <c r="SX75" s="82"/>
      <c r="SY75" s="82"/>
      <c r="SZ75" s="82"/>
      <c r="TA75" s="82"/>
      <c r="TB75" s="82"/>
      <c r="TC75" s="82"/>
      <c r="TD75" s="82"/>
      <c r="TE75" s="82"/>
      <c r="TF75" s="82"/>
      <c r="TG75" s="82"/>
      <c r="TH75" s="82"/>
      <c r="TI75" s="82"/>
      <c r="TJ75" s="82"/>
      <c r="TK75" s="82"/>
      <c r="TL75" s="82"/>
      <c r="TM75" s="82"/>
      <c r="TN75" s="82"/>
      <c r="TO75" s="82"/>
      <c r="TP75" s="82"/>
      <c r="TQ75" s="82"/>
      <c r="TR75" s="82"/>
      <c r="TS75" s="82"/>
      <c r="TT75" s="82"/>
      <c r="TU75" s="82"/>
      <c r="TV75" s="82"/>
      <c r="TW75" s="82"/>
      <c r="TX75" s="82"/>
      <c r="TY75" s="82"/>
      <c r="TZ75" s="82"/>
      <c r="UA75" s="82"/>
      <c r="UB75" s="82"/>
      <c r="UC75" s="82"/>
      <c r="UD75" s="82"/>
      <c r="UE75" s="82"/>
      <c r="UF75" s="82"/>
      <c r="UG75" s="82"/>
      <c r="UH75" s="82"/>
      <c r="UI75" s="82"/>
      <c r="UJ75" s="82"/>
      <c r="UK75" s="82"/>
      <c r="UL75" s="82"/>
      <c r="UM75" s="82"/>
      <c r="UN75" s="82"/>
      <c r="UO75" s="82"/>
      <c r="UP75" s="82"/>
      <c r="UQ75" s="82"/>
      <c r="UR75" s="82"/>
      <c r="US75" s="82"/>
      <c r="UT75" s="82"/>
      <c r="UU75" s="82"/>
      <c r="UV75" s="82"/>
      <c r="UW75" s="82"/>
      <c r="UX75" s="82"/>
      <c r="UY75" s="82"/>
      <c r="UZ75" s="82"/>
      <c r="VA75" s="82"/>
      <c r="VB75" s="82"/>
      <c r="VC75" s="82"/>
      <c r="VD75" s="82"/>
      <c r="VE75" s="82"/>
      <c r="VF75" s="82"/>
      <c r="VG75" s="82"/>
      <c r="VH75" s="82"/>
      <c r="VI75" s="82"/>
      <c r="VJ75" s="82"/>
      <c r="VK75" s="82"/>
      <c r="VL75" s="82"/>
      <c r="VM75" s="82"/>
      <c r="VN75" s="82"/>
      <c r="VO75" s="82"/>
      <c r="VP75" s="82"/>
      <c r="VQ75" s="82"/>
      <c r="VR75" s="82"/>
      <c r="VS75" s="82"/>
      <c r="VT75" s="82"/>
      <c r="VU75" s="82"/>
      <c r="VV75" s="82"/>
      <c r="VW75" s="82"/>
      <c r="VX75" s="82"/>
      <c r="VY75" s="82"/>
      <c r="VZ75" s="82"/>
      <c r="WA75" s="82"/>
      <c r="WB75" s="82"/>
      <c r="WC75" s="82"/>
      <c r="WD75" s="82"/>
      <c r="WE75" s="82"/>
      <c r="WF75" s="82"/>
      <c r="WG75" s="82"/>
      <c r="WH75" s="82"/>
      <c r="WI75" s="82"/>
      <c r="WJ75" s="82"/>
      <c r="WK75" s="82"/>
      <c r="WL75" s="82"/>
      <c r="WM75" s="82"/>
      <c r="WN75" s="82"/>
      <c r="WO75" s="82"/>
      <c r="WP75" s="82"/>
      <c r="WQ75" s="82"/>
      <c r="WR75" s="82"/>
      <c r="WS75" s="82"/>
      <c r="WT75" s="82"/>
      <c r="WU75" s="82"/>
      <c r="WV75" s="82"/>
      <c r="WW75" s="82"/>
      <c r="WX75" s="82"/>
      <c r="WY75" s="82"/>
      <c r="WZ75" s="82"/>
      <c r="XA75" s="82"/>
      <c r="XB75" s="82"/>
      <c r="XC75" s="82"/>
      <c r="XD75" s="82"/>
      <c r="XE75" s="82"/>
      <c r="XF75" s="82"/>
      <c r="XG75" s="82"/>
      <c r="XH75" s="82"/>
      <c r="XI75" s="82"/>
      <c r="XJ75" s="82"/>
      <c r="XK75" s="82"/>
      <c r="XL75" s="82"/>
      <c r="XM75" s="82"/>
      <c r="XN75" s="82"/>
      <c r="XO75" s="82"/>
      <c r="XP75" s="82"/>
      <c r="XQ75" s="82"/>
      <c r="XR75" s="82"/>
      <c r="XS75" s="82"/>
      <c r="XT75" s="82"/>
      <c r="XU75" s="82"/>
      <c r="XV75" s="82"/>
      <c r="XW75" s="82"/>
      <c r="XX75" s="82"/>
      <c r="XY75" s="82"/>
      <c r="XZ75" s="82"/>
      <c r="YA75" s="82"/>
      <c r="YB75" s="82"/>
      <c r="YC75" s="82"/>
      <c r="YD75" s="82"/>
      <c r="YE75" s="82"/>
      <c r="YF75" s="82"/>
      <c r="YG75" s="82"/>
      <c r="YH75" s="82"/>
      <c r="YI75" s="82"/>
      <c r="YJ75" s="82"/>
      <c r="YK75" s="82"/>
      <c r="YL75" s="82"/>
      <c r="YM75" s="82"/>
      <c r="YN75" s="82"/>
      <c r="YO75" s="82"/>
      <c r="YP75" s="82"/>
      <c r="YQ75" s="82"/>
      <c r="YR75" s="82"/>
      <c r="YS75" s="82"/>
      <c r="YT75" s="82"/>
      <c r="YU75" s="82"/>
      <c r="YV75" s="82"/>
      <c r="YW75" s="82"/>
      <c r="YX75" s="82"/>
      <c r="YY75" s="82"/>
      <c r="YZ75" s="82"/>
      <c r="ZA75" s="82"/>
      <c r="ZB75" s="82"/>
      <c r="ZC75" s="82"/>
      <c r="ZD75" s="82"/>
      <c r="ZE75" s="82"/>
      <c r="ZF75" s="82"/>
      <c r="ZG75" s="82"/>
      <c r="ZH75" s="82"/>
      <c r="ZI75" s="82"/>
      <c r="ZJ75" s="82"/>
      <c r="ZK75" s="82"/>
      <c r="ZL75" s="82"/>
      <c r="ZM75" s="82"/>
      <c r="ZN75" s="82"/>
      <c r="ZO75" s="82"/>
      <c r="ZP75" s="82"/>
      <c r="ZQ75" s="82"/>
      <c r="ZR75" s="82"/>
      <c r="ZS75" s="82"/>
      <c r="ZT75" s="82"/>
      <c r="ZU75" s="82"/>
      <c r="ZV75" s="82"/>
      <c r="ZW75" s="82"/>
      <c r="ZX75" s="82"/>
      <c r="ZY75" s="82"/>
      <c r="ZZ75" s="82"/>
      <c r="AAA75" s="82"/>
      <c r="AAB75" s="82"/>
      <c r="AAC75" s="82"/>
      <c r="AAD75" s="82"/>
      <c r="AAE75" s="82"/>
      <c r="AAF75" s="82"/>
      <c r="AAG75" s="82"/>
      <c r="AAH75" s="82"/>
      <c r="AAI75" s="82"/>
      <c r="AAJ75" s="82"/>
      <c r="AAK75" s="82"/>
      <c r="AAL75" s="82"/>
      <c r="AAM75" s="82"/>
      <c r="AAN75" s="82"/>
      <c r="AAO75" s="82"/>
      <c r="AAP75" s="82"/>
      <c r="AAQ75" s="82"/>
      <c r="AAR75" s="82"/>
      <c r="AAS75" s="82"/>
      <c r="AAT75" s="82"/>
      <c r="AAU75" s="82"/>
      <c r="AAV75" s="82"/>
      <c r="AAW75" s="82"/>
      <c r="AAX75" s="82"/>
      <c r="AAY75" s="82"/>
      <c r="AAZ75" s="82"/>
      <c r="ABA75" s="82"/>
      <c r="ABB75" s="82"/>
      <c r="ABC75" s="82"/>
      <c r="ABD75" s="82"/>
      <c r="ABE75" s="82"/>
      <c r="ABF75" s="82"/>
      <c r="ABG75" s="82"/>
      <c r="ABH75" s="82"/>
      <c r="ABI75" s="82"/>
      <c r="ABJ75" s="82"/>
      <c r="ABK75" s="82"/>
      <c r="ABL75" s="82"/>
      <c r="ABM75" s="82"/>
      <c r="ABN75" s="82"/>
      <c r="ABO75" s="82"/>
      <c r="ABP75" s="82"/>
      <c r="ABQ75" s="82"/>
      <c r="ABR75" s="82"/>
      <c r="ABS75" s="82"/>
      <c r="ABT75" s="82"/>
      <c r="ABU75" s="82"/>
      <c r="ABV75" s="82"/>
      <c r="ABW75" s="82"/>
      <c r="ABX75" s="82"/>
      <c r="ABY75" s="82"/>
      <c r="ABZ75" s="82"/>
      <c r="ACA75" s="82"/>
      <c r="ACB75" s="82"/>
      <c r="ACC75" s="82"/>
      <c r="ACD75" s="82"/>
      <c r="ACE75" s="82"/>
      <c r="ACF75" s="82"/>
      <c r="ACG75" s="82"/>
      <c r="ACH75" s="82"/>
      <c r="ACI75" s="82"/>
      <c r="ACJ75" s="82"/>
      <c r="ACK75" s="82"/>
      <c r="ACL75" s="82"/>
      <c r="ACM75" s="82"/>
      <c r="ACN75" s="82"/>
      <c r="ACO75" s="82"/>
      <c r="ACP75" s="82"/>
      <c r="ACQ75" s="82"/>
      <c r="ACR75" s="82"/>
      <c r="ACS75" s="82"/>
      <c r="ACT75" s="82"/>
      <c r="ACU75" s="82"/>
      <c r="ACV75" s="82"/>
      <c r="ACW75" s="82"/>
      <c r="ACX75" s="82"/>
      <c r="ACY75" s="82"/>
      <c r="ACZ75" s="82"/>
      <c r="ADA75" s="82"/>
      <c r="ADB75" s="82"/>
      <c r="ADC75" s="82"/>
      <c r="ADD75" s="82"/>
      <c r="ADE75" s="82"/>
      <c r="ADF75" s="82"/>
      <c r="ADG75" s="82"/>
      <c r="ADH75" s="82"/>
      <c r="ADI75" s="82"/>
      <c r="ADJ75" s="82"/>
      <c r="ADK75" s="82"/>
      <c r="ADL75" s="82"/>
      <c r="ADM75" s="82"/>
      <c r="ADN75" s="82"/>
      <c r="ADO75" s="82"/>
      <c r="ADP75" s="82"/>
      <c r="ADQ75" s="82"/>
      <c r="ADR75" s="82"/>
      <c r="ADS75" s="82"/>
      <c r="ADT75" s="82"/>
      <c r="ADU75" s="82"/>
      <c r="ADV75" s="82"/>
      <c r="ADW75" s="82"/>
      <c r="ADX75" s="82"/>
      <c r="ADY75" s="82"/>
      <c r="ADZ75" s="82"/>
      <c r="AEA75" s="82"/>
      <c r="AEB75" s="82"/>
      <c r="AEC75" s="82"/>
      <c r="AED75" s="82"/>
      <c r="AEE75" s="82"/>
      <c r="AEF75" s="82"/>
      <c r="AEG75" s="82"/>
      <c r="AEH75" s="82"/>
      <c r="AEI75" s="82"/>
      <c r="AEJ75" s="82"/>
      <c r="AEK75" s="82"/>
      <c r="AEL75" s="82"/>
      <c r="AEM75" s="82"/>
      <c r="AEN75" s="82"/>
      <c r="AEO75" s="82"/>
      <c r="AEP75" s="82"/>
      <c r="AEQ75" s="82"/>
      <c r="AER75" s="82"/>
      <c r="AES75" s="82"/>
      <c r="AET75" s="82"/>
      <c r="AEU75" s="82"/>
      <c r="AEV75" s="82"/>
      <c r="AEW75" s="82"/>
      <c r="AEX75" s="82"/>
      <c r="AEY75" s="82"/>
      <c r="AEZ75" s="82"/>
      <c r="AFA75" s="82"/>
      <c r="AFB75" s="82"/>
      <c r="AFC75" s="82"/>
      <c r="AFD75" s="82"/>
      <c r="AFE75" s="82"/>
      <c r="AFF75" s="82"/>
      <c r="AFG75" s="82"/>
      <c r="AFH75" s="82"/>
      <c r="AFI75" s="82"/>
      <c r="AFJ75" s="82"/>
      <c r="AFK75" s="82"/>
      <c r="AFL75" s="82"/>
      <c r="AFM75" s="82"/>
      <c r="AFN75" s="82"/>
      <c r="AFO75" s="82"/>
      <c r="AFP75" s="82"/>
      <c r="AFQ75" s="82"/>
      <c r="AFR75" s="82"/>
      <c r="AFS75" s="82"/>
      <c r="AFT75" s="82"/>
      <c r="AFU75" s="82"/>
      <c r="AFV75" s="82"/>
      <c r="AFW75" s="82"/>
      <c r="AFX75" s="82"/>
      <c r="AFY75" s="82"/>
      <c r="AFZ75" s="82"/>
      <c r="AGA75" s="82"/>
      <c r="AGB75" s="82"/>
      <c r="AGC75" s="82"/>
      <c r="AGD75" s="82"/>
      <c r="AGE75" s="82"/>
      <c r="AGF75" s="82"/>
      <c r="AGG75" s="82"/>
      <c r="AGH75" s="82"/>
      <c r="AGI75" s="82"/>
      <c r="AGJ75" s="82"/>
      <c r="AGK75" s="82"/>
      <c r="AGL75" s="82"/>
      <c r="AGM75" s="82"/>
      <c r="AGN75" s="82"/>
      <c r="AGO75" s="82"/>
      <c r="AGP75" s="82"/>
      <c r="AGQ75" s="82"/>
      <c r="AGR75" s="82"/>
      <c r="AGS75" s="82"/>
      <c r="AGT75" s="82"/>
      <c r="AGU75" s="82"/>
      <c r="AGV75" s="82"/>
      <c r="AGW75" s="82"/>
      <c r="AGX75" s="82"/>
      <c r="AGY75" s="82"/>
      <c r="AGZ75" s="82"/>
      <c r="AHA75" s="82"/>
      <c r="AHB75" s="82"/>
      <c r="AHC75" s="82"/>
      <c r="AHD75" s="82"/>
      <c r="AHE75" s="82"/>
      <c r="AHF75" s="82"/>
      <c r="AHG75" s="82"/>
      <c r="AHH75" s="82"/>
      <c r="AHI75" s="82"/>
      <c r="AHJ75" s="82"/>
      <c r="AHK75" s="82"/>
      <c r="AHL75" s="82"/>
      <c r="AHM75" s="82"/>
      <c r="AHN75" s="82"/>
      <c r="AHO75" s="82"/>
      <c r="AHP75" s="82"/>
      <c r="AHQ75" s="82"/>
      <c r="AHR75" s="82"/>
      <c r="AHS75" s="82"/>
      <c r="AHT75" s="82"/>
      <c r="AHU75" s="82"/>
      <c r="AHV75" s="82"/>
      <c r="AHW75" s="82"/>
      <c r="AHX75" s="82"/>
      <c r="AHY75" s="82"/>
      <c r="AHZ75" s="82"/>
      <c r="AIA75" s="82"/>
      <c r="AIB75" s="82"/>
      <c r="AIC75" s="82"/>
      <c r="AID75" s="82"/>
      <c r="AIE75" s="82"/>
      <c r="AIF75" s="82"/>
      <c r="AIG75" s="82"/>
      <c r="AIH75" s="82"/>
      <c r="AII75" s="82"/>
      <c r="AIJ75" s="82"/>
      <c r="AIK75" s="82"/>
      <c r="AIL75" s="82"/>
      <c r="AIM75" s="82"/>
      <c r="AIN75" s="82"/>
      <c r="AIO75" s="82"/>
      <c r="AIP75" s="82"/>
      <c r="AIQ75" s="82"/>
      <c r="AIR75" s="82"/>
      <c r="AIS75" s="82"/>
      <c r="AIT75" s="82"/>
      <c r="AIU75" s="82"/>
      <c r="AIV75" s="82"/>
      <c r="AIW75" s="82"/>
      <c r="AIX75" s="82"/>
      <c r="AIY75" s="82"/>
      <c r="AIZ75" s="82"/>
      <c r="AJA75" s="82"/>
      <c r="AJB75" s="82"/>
      <c r="AJC75" s="82"/>
      <c r="AJD75" s="82"/>
      <c r="AJE75" s="82"/>
      <c r="AJF75" s="82"/>
      <c r="AJG75" s="82"/>
      <c r="AJH75" s="82"/>
      <c r="AJI75" s="82"/>
      <c r="AJJ75" s="82"/>
      <c r="AJK75" s="82"/>
      <c r="AJL75" s="82"/>
      <c r="AJM75" s="82"/>
      <c r="AJN75" s="82"/>
      <c r="AJO75" s="82"/>
      <c r="AJP75" s="82"/>
      <c r="AJQ75" s="82"/>
      <c r="AJR75" s="82"/>
      <c r="AJS75" s="82"/>
      <c r="AJT75" s="82"/>
      <c r="AJU75" s="82"/>
      <c r="AJV75" s="82"/>
      <c r="AJW75" s="82"/>
      <c r="AJX75" s="82"/>
      <c r="AJY75" s="82"/>
      <c r="AJZ75" s="82"/>
      <c r="AKA75" s="82"/>
      <c r="AKB75" s="82"/>
      <c r="AKC75" s="82"/>
      <c r="AKD75" s="82"/>
      <c r="AKE75" s="82"/>
      <c r="AKF75" s="82"/>
      <c r="AKG75" s="82"/>
      <c r="AKH75" s="82"/>
      <c r="AKI75" s="82"/>
      <c r="AKJ75" s="82"/>
      <c r="AKK75" s="82"/>
      <c r="AKL75" s="82"/>
      <c r="AKM75" s="82"/>
      <c r="AKN75" s="82"/>
      <c r="AKO75" s="82"/>
      <c r="AKP75" s="82"/>
      <c r="AKQ75" s="82"/>
      <c r="AKR75" s="82"/>
      <c r="AKS75" s="82"/>
      <c r="AKT75" s="82"/>
      <c r="AKU75" s="82"/>
      <c r="AKV75" s="82"/>
      <c r="AKW75" s="82"/>
      <c r="AKX75" s="82"/>
      <c r="AKY75" s="82"/>
      <c r="AKZ75" s="82"/>
      <c r="ALA75" s="82"/>
      <c r="ALB75" s="82"/>
      <c r="ALC75" s="82"/>
      <c r="ALD75" s="82"/>
      <c r="ALE75" s="82"/>
      <c r="ALF75" s="82"/>
      <c r="ALG75" s="82"/>
      <c r="ALH75" s="82"/>
      <c r="ALI75" s="82"/>
      <c r="ALJ75" s="82"/>
      <c r="ALK75" s="82"/>
      <c r="ALL75" s="82"/>
      <c r="ALM75" s="82"/>
      <c r="ALN75" s="82"/>
      <c r="ALO75" s="82"/>
      <c r="ALP75" s="82"/>
      <c r="ALQ75" s="82"/>
      <c r="ALR75" s="82"/>
      <c r="ALS75" s="82"/>
      <c r="ALT75" s="82"/>
      <c r="ALU75" s="82"/>
      <c r="ALV75" s="82"/>
      <c r="ALW75" s="82"/>
      <c r="ALX75" s="82"/>
      <c r="ALY75" s="82"/>
      <c r="ALZ75" s="82"/>
      <c r="AMA75" s="82"/>
      <c r="AMB75" s="82"/>
      <c r="AMC75" s="82"/>
      <c r="AMD75" s="82"/>
      <c r="AME75" s="82"/>
      <c r="AMF75" s="82"/>
      <c r="AMG75" s="82"/>
      <c r="AMH75" s="82"/>
      <c r="AMI75" s="82"/>
      <c r="AMJ75" s="82"/>
    </row>
    <row r="76" spans="1:1024" s="88" customFormat="1" ht="30" customHeight="1">
      <c r="A76" s="87" t="s">
        <v>91</v>
      </c>
      <c r="B76" s="80"/>
      <c r="C76" s="80" t="s">
        <v>92</v>
      </c>
      <c r="D76" s="80"/>
      <c r="E76" s="80"/>
      <c r="F76" s="129">
        <f>F77+F83</f>
        <v>183</v>
      </c>
      <c r="G76" s="129">
        <f t="shared" ref="F76:H79" si="9">G77</f>
        <v>199.9</v>
      </c>
      <c r="H76" s="129">
        <f t="shared" si="9"/>
        <v>217.2</v>
      </c>
      <c r="I76" s="114"/>
    </row>
    <row r="77" spans="1:1024" s="88" customFormat="1" ht="37.200000000000003" customHeight="1">
      <c r="A77" s="89" t="s">
        <v>93</v>
      </c>
      <c r="B77" s="90"/>
      <c r="C77" s="90" t="s">
        <v>94</v>
      </c>
      <c r="D77" s="90"/>
      <c r="E77" s="90"/>
      <c r="F77" s="134">
        <f t="shared" si="9"/>
        <v>175.29</v>
      </c>
      <c r="G77" s="134">
        <f t="shared" si="9"/>
        <v>199.9</v>
      </c>
      <c r="H77" s="134">
        <f t="shared" si="9"/>
        <v>217.2</v>
      </c>
      <c r="I77" s="114"/>
    </row>
    <row r="78" spans="1:1024" s="88" customFormat="1" ht="27" customHeight="1">
      <c r="A78" s="89" t="s">
        <v>86</v>
      </c>
      <c r="B78" s="90"/>
      <c r="C78" s="90" t="s">
        <v>94</v>
      </c>
      <c r="D78" s="90" t="s">
        <v>56</v>
      </c>
      <c r="E78" s="90"/>
      <c r="F78" s="134">
        <f t="shared" si="9"/>
        <v>175.29</v>
      </c>
      <c r="G78" s="134">
        <f t="shared" si="9"/>
        <v>199.9</v>
      </c>
      <c r="H78" s="134">
        <f t="shared" si="9"/>
        <v>217.2</v>
      </c>
      <c r="I78" s="114"/>
    </row>
    <row r="79" spans="1:1024" s="88" customFormat="1" ht="34.200000000000003" customHeight="1">
      <c r="A79" s="89" t="s">
        <v>95</v>
      </c>
      <c r="B79" s="90"/>
      <c r="C79" s="90" t="s">
        <v>94</v>
      </c>
      <c r="D79" s="90" t="s">
        <v>87</v>
      </c>
      <c r="E79" s="90"/>
      <c r="F79" s="134">
        <f t="shared" si="9"/>
        <v>175.29</v>
      </c>
      <c r="G79" s="134">
        <f t="shared" si="9"/>
        <v>199.9</v>
      </c>
      <c r="H79" s="134">
        <f t="shared" si="9"/>
        <v>217.2</v>
      </c>
      <c r="I79" s="114"/>
    </row>
    <row r="80" spans="1:1024" s="88" customFormat="1" ht="42.6" customHeight="1">
      <c r="A80" s="93" t="s">
        <v>96</v>
      </c>
      <c r="B80" s="90"/>
      <c r="C80" s="90" t="s">
        <v>94</v>
      </c>
      <c r="D80" s="90" t="s">
        <v>88</v>
      </c>
      <c r="E80" s="90"/>
      <c r="F80" s="134">
        <f t="shared" ref="F80:H81" si="10">F82</f>
        <v>175.29</v>
      </c>
      <c r="G80" s="134">
        <f t="shared" si="10"/>
        <v>199.9</v>
      </c>
      <c r="H80" s="134">
        <f t="shared" si="10"/>
        <v>217.2</v>
      </c>
      <c r="I80" s="114"/>
    </row>
    <row r="81" spans="1:1024" ht="40.799999999999997" hidden="1" customHeight="1">
      <c r="A81" s="25" t="s">
        <v>97</v>
      </c>
      <c r="B81" s="17"/>
      <c r="C81" s="17" t="s">
        <v>94</v>
      </c>
      <c r="D81" s="17" t="s">
        <v>98</v>
      </c>
      <c r="E81" s="17"/>
      <c r="F81" s="130">
        <f t="shared" si="10"/>
        <v>7.71</v>
      </c>
      <c r="G81" s="130">
        <f t="shared" si="10"/>
        <v>0</v>
      </c>
      <c r="H81" s="130">
        <f t="shared" si="10"/>
        <v>0</v>
      </c>
      <c r="I81" s="113"/>
    </row>
    <row r="82" spans="1:1024" s="83" customFormat="1" ht="40.799999999999997" customHeight="1">
      <c r="A82" s="84" t="s">
        <v>41</v>
      </c>
      <c r="B82" s="79"/>
      <c r="C82" s="79" t="s">
        <v>94</v>
      </c>
      <c r="D82" s="79" t="s">
        <v>98</v>
      </c>
      <c r="E82" s="79" t="s">
        <v>38</v>
      </c>
      <c r="F82" s="127">
        <v>175.29</v>
      </c>
      <c r="G82" s="127">
        <v>199.9</v>
      </c>
      <c r="H82" s="127">
        <v>217.2</v>
      </c>
      <c r="I82" s="116"/>
      <c r="J82" s="81"/>
      <c r="K82" s="82"/>
      <c r="L82" s="82"/>
      <c r="M82" s="82"/>
      <c r="N82" s="82"/>
      <c r="O82" s="82"/>
      <c r="P82" s="82"/>
      <c r="Q82" s="82"/>
      <c r="R82" s="82"/>
      <c r="S82" s="82"/>
      <c r="T82" s="82"/>
      <c r="U82" s="82"/>
      <c r="V82" s="82"/>
      <c r="W82" s="82"/>
      <c r="X82" s="82"/>
      <c r="Y82" s="82"/>
      <c r="Z82" s="82"/>
      <c r="AA82" s="82"/>
      <c r="AB82" s="82"/>
      <c r="AC82" s="82"/>
      <c r="AD82" s="82"/>
      <c r="AE82" s="82"/>
      <c r="AF82" s="82"/>
      <c r="AG82" s="82"/>
      <c r="AH82" s="82"/>
      <c r="AI82" s="82"/>
      <c r="AJ82" s="82"/>
      <c r="AK82" s="82"/>
      <c r="AL82" s="82"/>
      <c r="AM82" s="82"/>
      <c r="AN82" s="82"/>
      <c r="AO82" s="82"/>
      <c r="AP82" s="82"/>
      <c r="AQ82" s="82"/>
      <c r="AR82" s="82"/>
      <c r="AS82" s="82"/>
      <c r="AT82" s="82"/>
      <c r="AU82" s="82"/>
      <c r="AV82" s="82"/>
      <c r="AW82" s="82"/>
      <c r="AX82" s="82"/>
      <c r="AY82" s="82"/>
      <c r="AZ82" s="82"/>
      <c r="BA82" s="82"/>
      <c r="BB82" s="82"/>
      <c r="BC82" s="82"/>
      <c r="BD82" s="82"/>
      <c r="BE82" s="82"/>
      <c r="BF82" s="82"/>
      <c r="BG82" s="82"/>
      <c r="BH82" s="82"/>
      <c r="BI82" s="82"/>
      <c r="BJ82" s="82"/>
      <c r="BK82" s="82"/>
      <c r="BL82" s="82"/>
      <c r="BM82" s="82"/>
      <c r="BN82" s="82"/>
      <c r="BO82" s="82"/>
      <c r="BP82" s="82"/>
      <c r="BQ82" s="82"/>
      <c r="BR82" s="82"/>
      <c r="BS82" s="82"/>
      <c r="BT82" s="82"/>
      <c r="BU82" s="82"/>
      <c r="BV82" s="82"/>
      <c r="BW82" s="82"/>
      <c r="BX82" s="82"/>
      <c r="BY82" s="82"/>
      <c r="BZ82" s="82"/>
      <c r="CA82" s="82"/>
      <c r="CB82" s="82"/>
      <c r="CC82" s="82"/>
      <c r="CD82" s="82"/>
      <c r="CE82" s="82"/>
      <c r="CF82" s="82"/>
      <c r="CG82" s="82"/>
      <c r="CH82" s="82"/>
      <c r="CI82" s="82"/>
      <c r="CJ82" s="82"/>
      <c r="CK82" s="82"/>
      <c r="CL82" s="82"/>
      <c r="CM82" s="82"/>
      <c r="CN82" s="82"/>
      <c r="CO82" s="82"/>
      <c r="CP82" s="82"/>
      <c r="CQ82" s="82"/>
      <c r="CR82" s="82"/>
      <c r="CS82" s="82"/>
      <c r="CT82" s="82"/>
      <c r="CU82" s="82"/>
      <c r="CV82" s="82"/>
      <c r="CW82" s="82"/>
      <c r="CX82" s="82"/>
      <c r="CY82" s="82"/>
      <c r="CZ82" s="82"/>
      <c r="DA82" s="82"/>
      <c r="DB82" s="82"/>
      <c r="DC82" s="82"/>
      <c r="DD82" s="82"/>
      <c r="DE82" s="82"/>
      <c r="DF82" s="82"/>
      <c r="DG82" s="82"/>
      <c r="DH82" s="82"/>
      <c r="DI82" s="82"/>
      <c r="DJ82" s="82"/>
      <c r="DK82" s="82"/>
      <c r="DL82" s="82"/>
      <c r="DM82" s="82"/>
      <c r="DN82" s="82"/>
      <c r="DO82" s="82"/>
      <c r="DP82" s="82"/>
      <c r="DQ82" s="82"/>
      <c r="DR82" s="82"/>
      <c r="DS82" s="82"/>
      <c r="DT82" s="82"/>
      <c r="DU82" s="82"/>
      <c r="DV82" s="82"/>
      <c r="DW82" s="82"/>
      <c r="DX82" s="82"/>
      <c r="DY82" s="82"/>
      <c r="DZ82" s="82"/>
      <c r="EA82" s="82"/>
      <c r="EB82" s="82"/>
      <c r="EC82" s="82"/>
      <c r="ED82" s="82"/>
      <c r="EE82" s="82"/>
      <c r="EF82" s="82"/>
      <c r="EG82" s="82"/>
      <c r="EH82" s="82"/>
      <c r="EI82" s="82"/>
      <c r="EJ82" s="82"/>
      <c r="EK82" s="82"/>
      <c r="EL82" s="82"/>
      <c r="EM82" s="82"/>
      <c r="EN82" s="82"/>
      <c r="EO82" s="82"/>
      <c r="EP82" s="82"/>
      <c r="EQ82" s="82"/>
      <c r="ER82" s="82"/>
      <c r="ES82" s="82"/>
      <c r="ET82" s="82"/>
      <c r="EU82" s="82"/>
      <c r="EV82" s="82"/>
      <c r="EW82" s="82"/>
      <c r="EX82" s="82"/>
      <c r="EY82" s="82"/>
      <c r="EZ82" s="82"/>
      <c r="FA82" s="82"/>
      <c r="FB82" s="82"/>
      <c r="FC82" s="82"/>
      <c r="FD82" s="82"/>
      <c r="FE82" s="82"/>
      <c r="FF82" s="82"/>
      <c r="FG82" s="82"/>
      <c r="FH82" s="82"/>
      <c r="FI82" s="82"/>
      <c r="FJ82" s="82"/>
      <c r="FK82" s="82"/>
      <c r="FL82" s="82"/>
      <c r="FM82" s="82"/>
      <c r="FN82" s="82"/>
      <c r="FO82" s="82"/>
      <c r="FP82" s="82"/>
      <c r="FQ82" s="82"/>
      <c r="FR82" s="82"/>
      <c r="FS82" s="82"/>
      <c r="FT82" s="82"/>
      <c r="FU82" s="82"/>
      <c r="FV82" s="82"/>
      <c r="FW82" s="82"/>
      <c r="FX82" s="82"/>
      <c r="FY82" s="82"/>
      <c r="FZ82" s="82"/>
      <c r="GA82" s="82"/>
      <c r="GB82" s="82"/>
      <c r="GC82" s="82"/>
      <c r="GD82" s="82"/>
      <c r="GE82" s="82"/>
      <c r="GF82" s="82"/>
      <c r="GG82" s="82"/>
      <c r="GH82" s="82"/>
      <c r="GI82" s="82"/>
      <c r="GJ82" s="82"/>
      <c r="GK82" s="82"/>
      <c r="GL82" s="82"/>
      <c r="GM82" s="82"/>
      <c r="GN82" s="82"/>
      <c r="GO82" s="82"/>
      <c r="GP82" s="82"/>
      <c r="GQ82" s="82"/>
      <c r="GR82" s="82"/>
      <c r="GS82" s="82"/>
      <c r="GT82" s="82"/>
      <c r="GU82" s="82"/>
      <c r="GV82" s="82"/>
      <c r="GW82" s="82"/>
      <c r="GX82" s="82"/>
      <c r="GY82" s="82"/>
      <c r="GZ82" s="82"/>
      <c r="HA82" s="82"/>
      <c r="HB82" s="82"/>
      <c r="HC82" s="82"/>
      <c r="HD82" s="82"/>
      <c r="HE82" s="82"/>
      <c r="HF82" s="82"/>
      <c r="HG82" s="82"/>
      <c r="HH82" s="82"/>
      <c r="HI82" s="82"/>
      <c r="HJ82" s="82"/>
      <c r="HK82" s="82"/>
      <c r="HL82" s="82"/>
      <c r="HM82" s="82"/>
      <c r="HN82" s="82"/>
      <c r="HO82" s="82"/>
      <c r="HP82" s="82"/>
      <c r="HQ82" s="82"/>
      <c r="HR82" s="82"/>
      <c r="HS82" s="82"/>
      <c r="HT82" s="82"/>
      <c r="HU82" s="82"/>
      <c r="HV82" s="82"/>
      <c r="HW82" s="82"/>
      <c r="HX82" s="82"/>
      <c r="HY82" s="82"/>
      <c r="HZ82" s="82"/>
      <c r="IA82" s="82"/>
      <c r="IB82" s="82"/>
      <c r="IC82" s="82"/>
      <c r="ID82" s="82"/>
      <c r="IE82" s="82"/>
      <c r="IF82" s="82"/>
      <c r="IG82" s="82"/>
      <c r="IH82" s="82"/>
      <c r="II82" s="82"/>
      <c r="IJ82" s="82"/>
      <c r="IK82" s="82"/>
      <c r="IL82" s="82"/>
      <c r="IM82" s="82"/>
      <c r="IN82" s="82"/>
      <c r="IO82" s="82"/>
      <c r="IP82" s="82"/>
      <c r="IQ82" s="82"/>
      <c r="IR82" s="82"/>
      <c r="IS82" s="82"/>
      <c r="IT82" s="82"/>
      <c r="IU82" s="82"/>
      <c r="IV82" s="82"/>
      <c r="IW82" s="82"/>
      <c r="IX82" s="82"/>
      <c r="IY82" s="82"/>
      <c r="IZ82" s="82"/>
      <c r="JA82" s="82"/>
      <c r="JB82" s="82"/>
      <c r="JC82" s="82"/>
      <c r="JD82" s="82"/>
      <c r="JE82" s="82"/>
      <c r="JF82" s="82"/>
      <c r="JG82" s="82"/>
      <c r="JH82" s="82"/>
      <c r="JI82" s="82"/>
      <c r="JJ82" s="82"/>
      <c r="JK82" s="82"/>
      <c r="JL82" s="82"/>
      <c r="JM82" s="82"/>
      <c r="JN82" s="82"/>
      <c r="JO82" s="82"/>
      <c r="JP82" s="82"/>
      <c r="JQ82" s="82"/>
      <c r="JR82" s="82"/>
      <c r="JS82" s="82"/>
      <c r="JT82" s="82"/>
      <c r="JU82" s="82"/>
      <c r="JV82" s="82"/>
      <c r="JW82" s="82"/>
      <c r="JX82" s="82"/>
      <c r="JY82" s="82"/>
      <c r="JZ82" s="82"/>
      <c r="KA82" s="82"/>
      <c r="KB82" s="82"/>
      <c r="KC82" s="82"/>
      <c r="KD82" s="82"/>
      <c r="KE82" s="82"/>
      <c r="KF82" s="82"/>
      <c r="KG82" s="82"/>
      <c r="KH82" s="82"/>
      <c r="KI82" s="82"/>
      <c r="KJ82" s="82"/>
      <c r="KK82" s="82"/>
      <c r="KL82" s="82"/>
      <c r="KM82" s="82"/>
      <c r="KN82" s="82"/>
      <c r="KO82" s="82"/>
      <c r="KP82" s="82"/>
      <c r="KQ82" s="82"/>
      <c r="KR82" s="82"/>
      <c r="KS82" s="82"/>
      <c r="KT82" s="82"/>
      <c r="KU82" s="82"/>
      <c r="KV82" s="82"/>
      <c r="KW82" s="82"/>
      <c r="KX82" s="82"/>
      <c r="KY82" s="82"/>
      <c r="KZ82" s="82"/>
      <c r="LA82" s="82"/>
      <c r="LB82" s="82"/>
      <c r="LC82" s="82"/>
      <c r="LD82" s="82"/>
      <c r="LE82" s="82"/>
      <c r="LF82" s="82"/>
      <c r="LG82" s="82"/>
      <c r="LH82" s="82"/>
      <c r="LI82" s="82"/>
      <c r="LJ82" s="82"/>
      <c r="LK82" s="82"/>
      <c r="LL82" s="82"/>
      <c r="LM82" s="82"/>
      <c r="LN82" s="82"/>
      <c r="LO82" s="82"/>
      <c r="LP82" s="82"/>
      <c r="LQ82" s="82"/>
      <c r="LR82" s="82"/>
      <c r="LS82" s="82"/>
      <c r="LT82" s="82"/>
      <c r="LU82" s="82"/>
      <c r="LV82" s="82"/>
      <c r="LW82" s="82"/>
      <c r="LX82" s="82"/>
      <c r="LY82" s="82"/>
      <c r="LZ82" s="82"/>
      <c r="MA82" s="82"/>
      <c r="MB82" s="82"/>
      <c r="MC82" s="82"/>
      <c r="MD82" s="82"/>
      <c r="ME82" s="82"/>
      <c r="MF82" s="82"/>
      <c r="MG82" s="82"/>
      <c r="MH82" s="82"/>
      <c r="MI82" s="82"/>
      <c r="MJ82" s="82"/>
      <c r="MK82" s="82"/>
      <c r="ML82" s="82"/>
      <c r="MM82" s="82"/>
      <c r="MN82" s="82"/>
      <c r="MO82" s="82"/>
      <c r="MP82" s="82"/>
      <c r="MQ82" s="82"/>
      <c r="MR82" s="82"/>
      <c r="MS82" s="82"/>
      <c r="MT82" s="82"/>
      <c r="MU82" s="82"/>
      <c r="MV82" s="82"/>
      <c r="MW82" s="82"/>
      <c r="MX82" s="82"/>
      <c r="MY82" s="82"/>
      <c r="MZ82" s="82"/>
      <c r="NA82" s="82"/>
      <c r="NB82" s="82"/>
      <c r="NC82" s="82"/>
      <c r="ND82" s="82"/>
      <c r="NE82" s="82"/>
      <c r="NF82" s="82"/>
      <c r="NG82" s="82"/>
      <c r="NH82" s="82"/>
      <c r="NI82" s="82"/>
      <c r="NJ82" s="82"/>
      <c r="NK82" s="82"/>
      <c r="NL82" s="82"/>
      <c r="NM82" s="82"/>
      <c r="NN82" s="82"/>
      <c r="NO82" s="82"/>
      <c r="NP82" s="82"/>
      <c r="NQ82" s="82"/>
      <c r="NR82" s="82"/>
      <c r="NS82" s="82"/>
      <c r="NT82" s="82"/>
      <c r="NU82" s="82"/>
      <c r="NV82" s="82"/>
      <c r="NW82" s="82"/>
      <c r="NX82" s="82"/>
      <c r="NY82" s="82"/>
      <c r="NZ82" s="82"/>
      <c r="OA82" s="82"/>
      <c r="OB82" s="82"/>
      <c r="OC82" s="82"/>
      <c r="OD82" s="82"/>
      <c r="OE82" s="82"/>
      <c r="OF82" s="82"/>
      <c r="OG82" s="82"/>
      <c r="OH82" s="82"/>
      <c r="OI82" s="82"/>
      <c r="OJ82" s="82"/>
      <c r="OK82" s="82"/>
      <c r="OL82" s="82"/>
      <c r="OM82" s="82"/>
      <c r="ON82" s="82"/>
      <c r="OO82" s="82"/>
      <c r="OP82" s="82"/>
      <c r="OQ82" s="82"/>
      <c r="OR82" s="82"/>
      <c r="OS82" s="82"/>
      <c r="OT82" s="82"/>
      <c r="OU82" s="82"/>
      <c r="OV82" s="82"/>
      <c r="OW82" s="82"/>
      <c r="OX82" s="82"/>
      <c r="OY82" s="82"/>
      <c r="OZ82" s="82"/>
      <c r="PA82" s="82"/>
      <c r="PB82" s="82"/>
      <c r="PC82" s="82"/>
      <c r="PD82" s="82"/>
      <c r="PE82" s="82"/>
      <c r="PF82" s="82"/>
      <c r="PG82" s="82"/>
      <c r="PH82" s="82"/>
      <c r="PI82" s="82"/>
      <c r="PJ82" s="82"/>
      <c r="PK82" s="82"/>
      <c r="PL82" s="82"/>
      <c r="PM82" s="82"/>
      <c r="PN82" s="82"/>
      <c r="PO82" s="82"/>
      <c r="PP82" s="82"/>
      <c r="PQ82" s="82"/>
      <c r="PR82" s="82"/>
      <c r="PS82" s="82"/>
      <c r="PT82" s="82"/>
      <c r="PU82" s="82"/>
      <c r="PV82" s="82"/>
      <c r="PW82" s="82"/>
      <c r="PX82" s="82"/>
      <c r="PY82" s="82"/>
      <c r="PZ82" s="82"/>
      <c r="QA82" s="82"/>
      <c r="QB82" s="82"/>
      <c r="QC82" s="82"/>
      <c r="QD82" s="82"/>
      <c r="QE82" s="82"/>
      <c r="QF82" s="82"/>
      <c r="QG82" s="82"/>
      <c r="QH82" s="82"/>
      <c r="QI82" s="82"/>
      <c r="QJ82" s="82"/>
      <c r="QK82" s="82"/>
      <c r="QL82" s="82"/>
      <c r="QM82" s="82"/>
      <c r="QN82" s="82"/>
      <c r="QO82" s="82"/>
      <c r="QP82" s="82"/>
      <c r="QQ82" s="82"/>
      <c r="QR82" s="82"/>
      <c r="QS82" s="82"/>
      <c r="QT82" s="82"/>
      <c r="QU82" s="82"/>
      <c r="QV82" s="82"/>
      <c r="QW82" s="82"/>
      <c r="QX82" s="82"/>
      <c r="QY82" s="82"/>
      <c r="QZ82" s="82"/>
      <c r="RA82" s="82"/>
      <c r="RB82" s="82"/>
      <c r="RC82" s="82"/>
      <c r="RD82" s="82"/>
      <c r="RE82" s="82"/>
      <c r="RF82" s="82"/>
      <c r="RG82" s="82"/>
      <c r="RH82" s="82"/>
      <c r="RI82" s="82"/>
      <c r="RJ82" s="82"/>
      <c r="RK82" s="82"/>
      <c r="RL82" s="82"/>
      <c r="RM82" s="82"/>
      <c r="RN82" s="82"/>
      <c r="RO82" s="82"/>
      <c r="RP82" s="82"/>
      <c r="RQ82" s="82"/>
      <c r="RR82" s="82"/>
      <c r="RS82" s="82"/>
      <c r="RT82" s="82"/>
      <c r="RU82" s="82"/>
      <c r="RV82" s="82"/>
      <c r="RW82" s="82"/>
      <c r="RX82" s="82"/>
      <c r="RY82" s="82"/>
      <c r="RZ82" s="82"/>
      <c r="SA82" s="82"/>
      <c r="SB82" s="82"/>
      <c r="SC82" s="82"/>
      <c r="SD82" s="82"/>
      <c r="SE82" s="82"/>
      <c r="SF82" s="82"/>
      <c r="SG82" s="82"/>
      <c r="SH82" s="82"/>
      <c r="SI82" s="82"/>
      <c r="SJ82" s="82"/>
      <c r="SK82" s="82"/>
      <c r="SL82" s="82"/>
      <c r="SM82" s="82"/>
      <c r="SN82" s="82"/>
      <c r="SO82" s="82"/>
      <c r="SP82" s="82"/>
      <c r="SQ82" s="82"/>
      <c r="SR82" s="82"/>
      <c r="SS82" s="82"/>
      <c r="ST82" s="82"/>
      <c r="SU82" s="82"/>
      <c r="SV82" s="82"/>
      <c r="SW82" s="82"/>
      <c r="SX82" s="82"/>
      <c r="SY82" s="82"/>
      <c r="SZ82" s="82"/>
      <c r="TA82" s="82"/>
      <c r="TB82" s="82"/>
      <c r="TC82" s="82"/>
      <c r="TD82" s="82"/>
      <c r="TE82" s="82"/>
      <c r="TF82" s="82"/>
      <c r="TG82" s="82"/>
      <c r="TH82" s="82"/>
      <c r="TI82" s="82"/>
      <c r="TJ82" s="82"/>
      <c r="TK82" s="82"/>
      <c r="TL82" s="82"/>
      <c r="TM82" s="82"/>
      <c r="TN82" s="82"/>
      <c r="TO82" s="82"/>
      <c r="TP82" s="82"/>
      <c r="TQ82" s="82"/>
      <c r="TR82" s="82"/>
      <c r="TS82" s="82"/>
      <c r="TT82" s="82"/>
      <c r="TU82" s="82"/>
      <c r="TV82" s="82"/>
      <c r="TW82" s="82"/>
      <c r="TX82" s="82"/>
      <c r="TY82" s="82"/>
      <c r="TZ82" s="82"/>
      <c r="UA82" s="82"/>
      <c r="UB82" s="82"/>
      <c r="UC82" s="82"/>
      <c r="UD82" s="82"/>
      <c r="UE82" s="82"/>
      <c r="UF82" s="82"/>
      <c r="UG82" s="82"/>
      <c r="UH82" s="82"/>
      <c r="UI82" s="82"/>
      <c r="UJ82" s="82"/>
      <c r="UK82" s="82"/>
      <c r="UL82" s="82"/>
      <c r="UM82" s="82"/>
      <c r="UN82" s="82"/>
      <c r="UO82" s="82"/>
      <c r="UP82" s="82"/>
      <c r="UQ82" s="82"/>
      <c r="UR82" s="82"/>
      <c r="US82" s="82"/>
      <c r="UT82" s="82"/>
      <c r="UU82" s="82"/>
      <c r="UV82" s="82"/>
      <c r="UW82" s="82"/>
      <c r="UX82" s="82"/>
      <c r="UY82" s="82"/>
      <c r="UZ82" s="82"/>
      <c r="VA82" s="82"/>
      <c r="VB82" s="82"/>
      <c r="VC82" s="82"/>
      <c r="VD82" s="82"/>
      <c r="VE82" s="82"/>
      <c r="VF82" s="82"/>
      <c r="VG82" s="82"/>
      <c r="VH82" s="82"/>
      <c r="VI82" s="82"/>
      <c r="VJ82" s="82"/>
      <c r="VK82" s="82"/>
      <c r="VL82" s="82"/>
      <c r="VM82" s="82"/>
      <c r="VN82" s="82"/>
      <c r="VO82" s="82"/>
      <c r="VP82" s="82"/>
      <c r="VQ82" s="82"/>
      <c r="VR82" s="82"/>
      <c r="VS82" s="82"/>
      <c r="VT82" s="82"/>
      <c r="VU82" s="82"/>
      <c r="VV82" s="82"/>
      <c r="VW82" s="82"/>
      <c r="VX82" s="82"/>
      <c r="VY82" s="82"/>
      <c r="VZ82" s="82"/>
      <c r="WA82" s="82"/>
      <c r="WB82" s="82"/>
      <c r="WC82" s="82"/>
      <c r="WD82" s="82"/>
      <c r="WE82" s="82"/>
      <c r="WF82" s="82"/>
      <c r="WG82" s="82"/>
      <c r="WH82" s="82"/>
      <c r="WI82" s="82"/>
      <c r="WJ82" s="82"/>
      <c r="WK82" s="82"/>
      <c r="WL82" s="82"/>
      <c r="WM82" s="82"/>
      <c r="WN82" s="82"/>
      <c r="WO82" s="82"/>
      <c r="WP82" s="82"/>
      <c r="WQ82" s="82"/>
      <c r="WR82" s="82"/>
      <c r="WS82" s="82"/>
      <c r="WT82" s="82"/>
      <c r="WU82" s="82"/>
      <c r="WV82" s="82"/>
      <c r="WW82" s="82"/>
      <c r="WX82" s="82"/>
      <c r="WY82" s="82"/>
      <c r="WZ82" s="82"/>
      <c r="XA82" s="82"/>
      <c r="XB82" s="82"/>
      <c r="XC82" s="82"/>
      <c r="XD82" s="82"/>
      <c r="XE82" s="82"/>
      <c r="XF82" s="82"/>
      <c r="XG82" s="82"/>
      <c r="XH82" s="82"/>
      <c r="XI82" s="82"/>
      <c r="XJ82" s="82"/>
      <c r="XK82" s="82"/>
      <c r="XL82" s="82"/>
      <c r="XM82" s="82"/>
      <c r="XN82" s="82"/>
      <c r="XO82" s="82"/>
      <c r="XP82" s="82"/>
      <c r="XQ82" s="82"/>
      <c r="XR82" s="82"/>
      <c r="XS82" s="82"/>
      <c r="XT82" s="82"/>
      <c r="XU82" s="82"/>
      <c r="XV82" s="82"/>
      <c r="XW82" s="82"/>
      <c r="XX82" s="82"/>
      <c r="XY82" s="82"/>
      <c r="XZ82" s="82"/>
      <c r="YA82" s="82"/>
      <c r="YB82" s="82"/>
      <c r="YC82" s="82"/>
      <c r="YD82" s="82"/>
      <c r="YE82" s="82"/>
      <c r="YF82" s="82"/>
      <c r="YG82" s="82"/>
      <c r="YH82" s="82"/>
      <c r="YI82" s="82"/>
      <c r="YJ82" s="82"/>
      <c r="YK82" s="82"/>
      <c r="YL82" s="82"/>
      <c r="YM82" s="82"/>
      <c r="YN82" s="82"/>
      <c r="YO82" s="82"/>
      <c r="YP82" s="82"/>
      <c r="YQ82" s="82"/>
      <c r="YR82" s="82"/>
      <c r="YS82" s="82"/>
      <c r="YT82" s="82"/>
      <c r="YU82" s="82"/>
      <c r="YV82" s="82"/>
      <c r="YW82" s="82"/>
      <c r="YX82" s="82"/>
      <c r="YY82" s="82"/>
      <c r="YZ82" s="82"/>
      <c r="ZA82" s="82"/>
      <c r="ZB82" s="82"/>
      <c r="ZC82" s="82"/>
      <c r="ZD82" s="82"/>
      <c r="ZE82" s="82"/>
      <c r="ZF82" s="82"/>
      <c r="ZG82" s="82"/>
      <c r="ZH82" s="82"/>
      <c r="ZI82" s="82"/>
      <c r="ZJ82" s="82"/>
      <c r="ZK82" s="82"/>
      <c r="ZL82" s="82"/>
      <c r="ZM82" s="82"/>
      <c r="ZN82" s="82"/>
      <c r="ZO82" s="82"/>
      <c r="ZP82" s="82"/>
      <c r="ZQ82" s="82"/>
      <c r="ZR82" s="82"/>
      <c r="ZS82" s="82"/>
      <c r="ZT82" s="82"/>
      <c r="ZU82" s="82"/>
      <c r="ZV82" s="82"/>
      <c r="ZW82" s="82"/>
      <c r="ZX82" s="82"/>
      <c r="ZY82" s="82"/>
      <c r="ZZ82" s="82"/>
      <c r="AAA82" s="82"/>
      <c r="AAB82" s="82"/>
      <c r="AAC82" s="82"/>
      <c r="AAD82" s="82"/>
      <c r="AAE82" s="82"/>
      <c r="AAF82" s="82"/>
      <c r="AAG82" s="82"/>
      <c r="AAH82" s="82"/>
      <c r="AAI82" s="82"/>
      <c r="AAJ82" s="82"/>
      <c r="AAK82" s="82"/>
      <c r="AAL82" s="82"/>
      <c r="AAM82" s="82"/>
      <c r="AAN82" s="82"/>
      <c r="AAO82" s="82"/>
      <c r="AAP82" s="82"/>
      <c r="AAQ82" s="82"/>
      <c r="AAR82" s="82"/>
      <c r="AAS82" s="82"/>
      <c r="AAT82" s="82"/>
      <c r="AAU82" s="82"/>
      <c r="AAV82" s="82"/>
      <c r="AAW82" s="82"/>
      <c r="AAX82" s="82"/>
      <c r="AAY82" s="82"/>
      <c r="AAZ82" s="82"/>
      <c r="ABA82" s="82"/>
      <c r="ABB82" s="82"/>
      <c r="ABC82" s="82"/>
      <c r="ABD82" s="82"/>
      <c r="ABE82" s="82"/>
      <c r="ABF82" s="82"/>
      <c r="ABG82" s="82"/>
      <c r="ABH82" s="82"/>
      <c r="ABI82" s="82"/>
      <c r="ABJ82" s="82"/>
      <c r="ABK82" s="82"/>
      <c r="ABL82" s="82"/>
      <c r="ABM82" s="82"/>
      <c r="ABN82" s="82"/>
      <c r="ABO82" s="82"/>
      <c r="ABP82" s="82"/>
      <c r="ABQ82" s="82"/>
      <c r="ABR82" s="82"/>
      <c r="ABS82" s="82"/>
      <c r="ABT82" s="82"/>
      <c r="ABU82" s="82"/>
      <c r="ABV82" s="82"/>
      <c r="ABW82" s="82"/>
      <c r="ABX82" s="82"/>
      <c r="ABY82" s="82"/>
      <c r="ABZ82" s="82"/>
      <c r="ACA82" s="82"/>
      <c r="ACB82" s="82"/>
      <c r="ACC82" s="82"/>
      <c r="ACD82" s="82"/>
      <c r="ACE82" s="82"/>
      <c r="ACF82" s="82"/>
      <c r="ACG82" s="82"/>
      <c r="ACH82" s="82"/>
      <c r="ACI82" s="82"/>
      <c r="ACJ82" s="82"/>
      <c r="ACK82" s="82"/>
      <c r="ACL82" s="82"/>
      <c r="ACM82" s="82"/>
      <c r="ACN82" s="82"/>
      <c r="ACO82" s="82"/>
      <c r="ACP82" s="82"/>
      <c r="ACQ82" s="82"/>
      <c r="ACR82" s="82"/>
      <c r="ACS82" s="82"/>
      <c r="ACT82" s="82"/>
      <c r="ACU82" s="82"/>
      <c r="ACV82" s="82"/>
      <c r="ACW82" s="82"/>
      <c r="ACX82" s="82"/>
      <c r="ACY82" s="82"/>
      <c r="ACZ82" s="82"/>
      <c r="ADA82" s="82"/>
      <c r="ADB82" s="82"/>
      <c r="ADC82" s="82"/>
      <c r="ADD82" s="82"/>
      <c r="ADE82" s="82"/>
      <c r="ADF82" s="82"/>
      <c r="ADG82" s="82"/>
      <c r="ADH82" s="82"/>
      <c r="ADI82" s="82"/>
      <c r="ADJ82" s="82"/>
      <c r="ADK82" s="82"/>
      <c r="ADL82" s="82"/>
      <c r="ADM82" s="82"/>
      <c r="ADN82" s="82"/>
      <c r="ADO82" s="82"/>
      <c r="ADP82" s="82"/>
      <c r="ADQ82" s="82"/>
      <c r="ADR82" s="82"/>
      <c r="ADS82" s="82"/>
      <c r="ADT82" s="82"/>
      <c r="ADU82" s="82"/>
      <c r="ADV82" s="82"/>
      <c r="ADW82" s="82"/>
      <c r="ADX82" s="82"/>
      <c r="ADY82" s="82"/>
      <c r="ADZ82" s="82"/>
      <c r="AEA82" s="82"/>
      <c r="AEB82" s="82"/>
      <c r="AEC82" s="82"/>
      <c r="AED82" s="82"/>
      <c r="AEE82" s="82"/>
      <c r="AEF82" s="82"/>
      <c r="AEG82" s="82"/>
      <c r="AEH82" s="82"/>
      <c r="AEI82" s="82"/>
      <c r="AEJ82" s="82"/>
      <c r="AEK82" s="82"/>
      <c r="AEL82" s="82"/>
      <c r="AEM82" s="82"/>
      <c r="AEN82" s="82"/>
      <c r="AEO82" s="82"/>
      <c r="AEP82" s="82"/>
      <c r="AEQ82" s="82"/>
      <c r="AER82" s="82"/>
      <c r="AES82" s="82"/>
      <c r="AET82" s="82"/>
      <c r="AEU82" s="82"/>
      <c r="AEV82" s="82"/>
      <c r="AEW82" s="82"/>
      <c r="AEX82" s="82"/>
      <c r="AEY82" s="82"/>
      <c r="AEZ82" s="82"/>
      <c r="AFA82" s="82"/>
      <c r="AFB82" s="82"/>
      <c r="AFC82" s="82"/>
      <c r="AFD82" s="82"/>
      <c r="AFE82" s="82"/>
      <c r="AFF82" s="82"/>
      <c r="AFG82" s="82"/>
      <c r="AFH82" s="82"/>
      <c r="AFI82" s="82"/>
      <c r="AFJ82" s="82"/>
      <c r="AFK82" s="82"/>
      <c r="AFL82" s="82"/>
      <c r="AFM82" s="82"/>
      <c r="AFN82" s="82"/>
      <c r="AFO82" s="82"/>
      <c r="AFP82" s="82"/>
      <c r="AFQ82" s="82"/>
      <c r="AFR82" s="82"/>
      <c r="AFS82" s="82"/>
      <c r="AFT82" s="82"/>
      <c r="AFU82" s="82"/>
      <c r="AFV82" s="82"/>
      <c r="AFW82" s="82"/>
      <c r="AFX82" s="82"/>
      <c r="AFY82" s="82"/>
      <c r="AFZ82" s="82"/>
      <c r="AGA82" s="82"/>
      <c r="AGB82" s="82"/>
      <c r="AGC82" s="82"/>
      <c r="AGD82" s="82"/>
      <c r="AGE82" s="82"/>
      <c r="AGF82" s="82"/>
      <c r="AGG82" s="82"/>
      <c r="AGH82" s="82"/>
      <c r="AGI82" s="82"/>
      <c r="AGJ82" s="82"/>
      <c r="AGK82" s="82"/>
      <c r="AGL82" s="82"/>
      <c r="AGM82" s="82"/>
      <c r="AGN82" s="82"/>
      <c r="AGO82" s="82"/>
      <c r="AGP82" s="82"/>
      <c r="AGQ82" s="82"/>
      <c r="AGR82" s="82"/>
      <c r="AGS82" s="82"/>
      <c r="AGT82" s="82"/>
      <c r="AGU82" s="82"/>
      <c r="AGV82" s="82"/>
      <c r="AGW82" s="82"/>
      <c r="AGX82" s="82"/>
      <c r="AGY82" s="82"/>
      <c r="AGZ82" s="82"/>
      <c r="AHA82" s="82"/>
      <c r="AHB82" s="82"/>
      <c r="AHC82" s="82"/>
      <c r="AHD82" s="82"/>
      <c r="AHE82" s="82"/>
      <c r="AHF82" s="82"/>
      <c r="AHG82" s="82"/>
      <c r="AHH82" s="82"/>
      <c r="AHI82" s="82"/>
      <c r="AHJ82" s="82"/>
      <c r="AHK82" s="82"/>
      <c r="AHL82" s="82"/>
      <c r="AHM82" s="82"/>
      <c r="AHN82" s="82"/>
      <c r="AHO82" s="82"/>
      <c r="AHP82" s="82"/>
      <c r="AHQ82" s="82"/>
      <c r="AHR82" s="82"/>
      <c r="AHS82" s="82"/>
      <c r="AHT82" s="82"/>
      <c r="AHU82" s="82"/>
      <c r="AHV82" s="82"/>
      <c r="AHW82" s="82"/>
      <c r="AHX82" s="82"/>
      <c r="AHY82" s="82"/>
      <c r="AHZ82" s="82"/>
      <c r="AIA82" s="82"/>
      <c r="AIB82" s="82"/>
      <c r="AIC82" s="82"/>
      <c r="AID82" s="82"/>
      <c r="AIE82" s="82"/>
      <c r="AIF82" s="82"/>
      <c r="AIG82" s="82"/>
      <c r="AIH82" s="82"/>
      <c r="AII82" s="82"/>
      <c r="AIJ82" s="82"/>
      <c r="AIK82" s="82"/>
      <c r="AIL82" s="82"/>
      <c r="AIM82" s="82"/>
      <c r="AIN82" s="82"/>
      <c r="AIO82" s="82"/>
      <c r="AIP82" s="82"/>
      <c r="AIQ82" s="82"/>
      <c r="AIR82" s="82"/>
      <c r="AIS82" s="82"/>
      <c r="AIT82" s="82"/>
      <c r="AIU82" s="82"/>
      <c r="AIV82" s="82"/>
      <c r="AIW82" s="82"/>
      <c r="AIX82" s="82"/>
      <c r="AIY82" s="82"/>
      <c r="AIZ82" s="82"/>
      <c r="AJA82" s="82"/>
      <c r="AJB82" s="82"/>
      <c r="AJC82" s="82"/>
      <c r="AJD82" s="82"/>
      <c r="AJE82" s="82"/>
      <c r="AJF82" s="82"/>
      <c r="AJG82" s="82"/>
      <c r="AJH82" s="82"/>
      <c r="AJI82" s="82"/>
      <c r="AJJ82" s="82"/>
      <c r="AJK82" s="82"/>
      <c r="AJL82" s="82"/>
      <c r="AJM82" s="82"/>
      <c r="AJN82" s="82"/>
      <c r="AJO82" s="82"/>
      <c r="AJP82" s="82"/>
      <c r="AJQ82" s="82"/>
      <c r="AJR82" s="82"/>
      <c r="AJS82" s="82"/>
      <c r="AJT82" s="82"/>
      <c r="AJU82" s="82"/>
      <c r="AJV82" s="82"/>
      <c r="AJW82" s="82"/>
      <c r="AJX82" s="82"/>
      <c r="AJY82" s="82"/>
      <c r="AJZ82" s="82"/>
      <c r="AKA82" s="82"/>
      <c r="AKB82" s="82"/>
      <c r="AKC82" s="82"/>
      <c r="AKD82" s="82"/>
      <c r="AKE82" s="82"/>
      <c r="AKF82" s="82"/>
      <c r="AKG82" s="82"/>
      <c r="AKH82" s="82"/>
      <c r="AKI82" s="82"/>
      <c r="AKJ82" s="82"/>
      <c r="AKK82" s="82"/>
      <c r="AKL82" s="82"/>
      <c r="AKM82" s="82"/>
      <c r="AKN82" s="82"/>
      <c r="AKO82" s="82"/>
      <c r="AKP82" s="82"/>
      <c r="AKQ82" s="82"/>
      <c r="AKR82" s="82"/>
      <c r="AKS82" s="82"/>
      <c r="AKT82" s="82"/>
      <c r="AKU82" s="82"/>
      <c r="AKV82" s="82"/>
      <c r="AKW82" s="82"/>
      <c r="AKX82" s="82"/>
      <c r="AKY82" s="82"/>
      <c r="AKZ82" s="82"/>
      <c r="ALA82" s="82"/>
      <c r="ALB82" s="82"/>
      <c r="ALC82" s="82"/>
      <c r="ALD82" s="82"/>
      <c r="ALE82" s="82"/>
      <c r="ALF82" s="82"/>
      <c r="ALG82" s="82"/>
      <c r="ALH82" s="82"/>
      <c r="ALI82" s="82"/>
      <c r="ALJ82" s="82"/>
      <c r="ALK82" s="82"/>
      <c r="ALL82" s="82"/>
      <c r="ALM82" s="82"/>
      <c r="ALN82" s="82"/>
      <c r="ALO82" s="82"/>
      <c r="ALP82" s="82"/>
      <c r="ALQ82" s="82"/>
      <c r="ALR82" s="82"/>
      <c r="ALS82" s="82"/>
      <c r="ALT82" s="82"/>
      <c r="ALU82" s="82"/>
      <c r="ALV82" s="82"/>
      <c r="ALW82" s="82"/>
      <c r="ALX82" s="82"/>
      <c r="ALY82" s="82"/>
      <c r="ALZ82" s="82"/>
      <c r="AMA82" s="82"/>
      <c r="AMB82" s="82"/>
      <c r="AMC82" s="82"/>
      <c r="AMD82" s="82"/>
      <c r="AME82" s="82"/>
      <c r="AMF82" s="82"/>
      <c r="AMG82" s="82"/>
      <c r="AMH82" s="82"/>
      <c r="AMI82" s="82"/>
      <c r="AMJ82" s="82"/>
    </row>
    <row r="83" spans="1:1024" s="83" customFormat="1" ht="31.2" customHeight="1">
      <c r="A83" s="78" t="s">
        <v>28</v>
      </c>
      <c r="B83" s="79"/>
      <c r="C83" s="79" t="s">
        <v>94</v>
      </c>
      <c r="D83" s="79" t="s">
        <v>98</v>
      </c>
      <c r="E83" s="79" t="s">
        <v>29</v>
      </c>
      <c r="F83" s="127">
        <v>7.71</v>
      </c>
      <c r="G83" s="135">
        <v>0</v>
      </c>
      <c r="H83" s="127">
        <v>0</v>
      </c>
      <c r="I83" s="116"/>
      <c r="J83" s="81"/>
      <c r="K83" s="82"/>
      <c r="L83" s="82"/>
      <c r="M83" s="82"/>
      <c r="N83" s="82"/>
      <c r="O83" s="82"/>
      <c r="P83" s="82"/>
      <c r="Q83" s="82"/>
      <c r="R83" s="82"/>
      <c r="S83" s="82"/>
      <c r="T83" s="82"/>
      <c r="U83" s="82"/>
      <c r="V83" s="82"/>
      <c r="W83" s="82"/>
      <c r="X83" s="82"/>
      <c r="Y83" s="82"/>
      <c r="Z83" s="82"/>
      <c r="AA83" s="82"/>
      <c r="AB83" s="82"/>
      <c r="AC83" s="82"/>
      <c r="AD83" s="82"/>
      <c r="AE83" s="82"/>
      <c r="AF83" s="82"/>
      <c r="AG83" s="82"/>
      <c r="AH83" s="82"/>
      <c r="AI83" s="82"/>
      <c r="AJ83" s="82"/>
      <c r="AK83" s="82"/>
      <c r="AL83" s="82"/>
      <c r="AM83" s="82"/>
      <c r="AN83" s="82"/>
      <c r="AO83" s="82"/>
      <c r="AP83" s="82"/>
      <c r="AQ83" s="82"/>
      <c r="AR83" s="82"/>
      <c r="AS83" s="82"/>
      <c r="AT83" s="82"/>
      <c r="AU83" s="82"/>
      <c r="AV83" s="82"/>
      <c r="AW83" s="82"/>
      <c r="AX83" s="82"/>
      <c r="AY83" s="82"/>
      <c r="AZ83" s="82"/>
      <c r="BA83" s="82"/>
      <c r="BB83" s="82"/>
      <c r="BC83" s="82"/>
      <c r="BD83" s="82"/>
      <c r="BE83" s="82"/>
      <c r="BF83" s="82"/>
      <c r="BG83" s="82"/>
      <c r="BH83" s="82"/>
      <c r="BI83" s="82"/>
      <c r="BJ83" s="82"/>
      <c r="BK83" s="82"/>
      <c r="BL83" s="82"/>
      <c r="BM83" s="82"/>
      <c r="BN83" s="82"/>
      <c r="BO83" s="82"/>
      <c r="BP83" s="82"/>
      <c r="BQ83" s="82"/>
      <c r="BR83" s="82"/>
      <c r="BS83" s="82"/>
      <c r="BT83" s="82"/>
      <c r="BU83" s="82"/>
      <c r="BV83" s="82"/>
      <c r="BW83" s="82"/>
      <c r="BX83" s="82"/>
      <c r="BY83" s="82"/>
      <c r="BZ83" s="82"/>
      <c r="CA83" s="82"/>
      <c r="CB83" s="82"/>
      <c r="CC83" s="82"/>
      <c r="CD83" s="82"/>
      <c r="CE83" s="82"/>
      <c r="CF83" s="82"/>
      <c r="CG83" s="82"/>
      <c r="CH83" s="82"/>
      <c r="CI83" s="82"/>
      <c r="CJ83" s="82"/>
      <c r="CK83" s="82"/>
      <c r="CL83" s="82"/>
      <c r="CM83" s="82"/>
      <c r="CN83" s="82"/>
      <c r="CO83" s="82"/>
      <c r="CP83" s="82"/>
      <c r="CQ83" s="82"/>
      <c r="CR83" s="82"/>
      <c r="CS83" s="82"/>
      <c r="CT83" s="82"/>
      <c r="CU83" s="82"/>
      <c r="CV83" s="82"/>
      <c r="CW83" s="82"/>
      <c r="CX83" s="82"/>
      <c r="CY83" s="82"/>
      <c r="CZ83" s="82"/>
      <c r="DA83" s="82"/>
      <c r="DB83" s="82"/>
      <c r="DC83" s="82"/>
      <c r="DD83" s="82"/>
      <c r="DE83" s="82"/>
      <c r="DF83" s="82"/>
      <c r="DG83" s="82"/>
      <c r="DH83" s="82"/>
      <c r="DI83" s="82"/>
      <c r="DJ83" s="82"/>
      <c r="DK83" s="82"/>
      <c r="DL83" s="82"/>
      <c r="DM83" s="82"/>
      <c r="DN83" s="82"/>
      <c r="DO83" s="82"/>
      <c r="DP83" s="82"/>
      <c r="DQ83" s="82"/>
      <c r="DR83" s="82"/>
      <c r="DS83" s="82"/>
      <c r="DT83" s="82"/>
      <c r="DU83" s="82"/>
      <c r="DV83" s="82"/>
      <c r="DW83" s="82"/>
      <c r="DX83" s="82"/>
      <c r="DY83" s="82"/>
      <c r="DZ83" s="82"/>
      <c r="EA83" s="82"/>
      <c r="EB83" s="82"/>
      <c r="EC83" s="82"/>
      <c r="ED83" s="82"/>
      <c r="EE83" s="82"/>
      <c r="EF83" s="82"/>
      <c r="EG83" s="82"/>
      <c r="EH83" s="82"/>
      <c r="EI83" s="82"/>
      <c r="EJ83" s="82"/>
      <c r="EK83" s="82"/>
      <c r="EL83" s="82"/>
      <c r="EM83" s="82"/>
      <c r="EN83" s="82"/>
      <c r="EO83" s="82"/>
      <c r="EP83" s="82"/>
      <c r="EQ83" s="82"/>
      <c r="ER83" s="82"/>
      <c r="ES83" s="82"/>
      <c r="ET83" s="82"/>
      <c r="EU83" s="82"/>
      <c r="EV83" s="82"/>
      <c r="EW83" s="82"/>
      <c r="EX83" s="82"/>
      <c r="EY83" s="82"/>
      <c r="EZ83" s="82"/>
      <c r="FA83" s="82"/>
      <c r="FB83" s="82"/>
      <c r="FC83" s="82"/>
      <c r="FD83" s="82"/>
      <c r="FE83" s="82"/>
      <c r="FF83" s="82"/>
      <c r="FG83" s="82"/>
      <c r="FH83" s="82"/>
      <c r="FI83" s="82"/>
      <c r="FJ83" s="82"/>
      <c r="FK83" s="82"/>
      <c r="FL83" s="82"/>
      <c r="FM83" s="82"/>
      <c r="FN83" s="82"/>
      <c r="FO83" s="82"/>
      <c r="FP83" s="82"/>
      <c r="FQ83" s="82"/>
      <c r="FR83" s="82"/>
      <c r="FS83" s="82"/>
      <c r="FT83" s="82"/>
      <c r="FU83" s="82"/>
      <c r="FV83" s="82"/>
      <c r="FW83" s="82"/>
      <c r="FX83" s="82"/>
      <c r="FY83" s="82"/>
      <c r="FZ83" s="82"/>
      <c r="GA83" s="82"/>
      <c r="GB83" s="82"/>
      <c r="GC83" s="82"/>
      <c r="GD83" s="82"/>
      <c r="GE83" s="82"/>
      <c r="GF83" s="82"/>
      <c r="GG83" s="82"/>
      <c r="GH83" s="82"/>
      <c r="GI83" s="82"/>
      <c r="GJ83" s="82"/>
      <c r="GK83" s="82"/>
      <c r="GL83" s="82"/>
      <c r="GM83" s="82"/>
      <c r="GN83" s="82"/>
      <c r="GO83" s="82"/>
      <c r="GP83" s="82"/>
      <c r="GQ83" s="82"/>
      <c r="GR83" s="82"/>
      <c r="GS83" s="82"/>
      <c r="GT83" s="82"/>
      <c r="GU83" s="82"/>
      <c r="GV83" s="82"/>
      <c r="GW83" s="82"/>
      <c r="GX83" s="82"/>
      <c r="GY83" s="82"/>
      <c r="GZ83" s="82"/>
      <c r="HA83" s="82"/>
      <c r="HB83" s="82"/>
      <c r="HC83" s="82"/>
      <c r="HD83" s="82"/>
      <c r="HE83" s="82"/>
      <c r="HF83" s="82"/>
      <c r="HG83" s="82"/>
      <c r="HH83" s="82"/>
      <c r="HI83" s="82"/>
      <c r="HJ83" s="82"/>
      <c r="HK83" s="82"/>
      <c r="HL83" s="82"/>
      <c r="HM83" s="82"/>
      <c r="HN83" s="82"/>
      <c r="HO83" s="82"/>
      <c r="HP83" s="82"/>
      <c r="HQ83" s="82"/>
      <c r="HR83" s="82"/>
      <c r="HS83" s="82"/>
      <c r="HT83" s="82"/>
      <c r="HU83" s="82"/>
      <c r="HV83" s="82"/>
      <c r="HW83" s="82"/>
      <c r="HX83" s="82"/>
      <c r="HY83" s="82"/>
      <c r="HZ83" s="82"/>
      <c r="IA83" s="82"/>
      <c r="IB83" s="82"/>
      <c r="IC83" s="82"/>
      <c r="ID83" s="82"/>
      <c r="IE83" s="82"/>
      <c r="IF83" s="82"/>
      <c r="IG83" s="82"/>
      <c r="IH83" s="82"/>
      <c r="II83" s="82"/>
      <c r="IJ83" s="82"/>
      <c r="IK83" s="82"/>
      <c r="IL83" s="82"/>
      <c r="IM83" s="82"/>
      <c r="IN83" s="82"/>
      <c r="IO83" s="82"/>
      <c r="IP83" s="82"/>
      <c r="IQ83" s="82"/>
      <c r="IR83" s="82"/>
      <c r="IS83" s="82"/>
      <c r="IT83" s="82"/>
      <c r="IU83" s="82"/>
      <c r="IV83" s="82"/>
      <c r="IW83" s="82"/>
      <c r="IX83" s="82"/>
      <c r="IY83" s="82"/>
      <c r="IZ83" s="82"/>
      <c r="JA83" s="82"/>
      <c r="JB83" s="82"/>
      <c r="JC83" s="82"/>
      <c r="JD83" s="82"/>
      <c r="JE83" s="82"/>
      <c r="JF83" s="82"/>
      <c r="JG83" s="82"/>
      <c r="JH83" s="82"/>
      <c r="JI83" s="82"/>
      <c r="JJ83" s="82"/>
      <c r="JK83" s="82"/>
      <c r="JL83" s="82"/>
      <c r="JM83" s="82"/>
      <c r="JN83" s="82"/>
      <c r="JO83" s="82"/>
      <c r="JP83" s="82"/>
      <c r="JQ83" s="82"/>
      <c r="JR83" s="82"/>
      <c r="JS83" s="82"/>
      <c r="JT83" s="82"/>
      <c r="JU83" s="82"/>
      <c r="JV83" s="82"/>
      <c r="JW83" s="82"/>
      <c r="JX83" s="82"/>
      <c r="JY83" s="82"/>
      <c r="JZ83" s="82"/>
      <c r="KA83" s="82"/>
      <c r="KB83" s="82"/>
      <c r="KC83" s="82"/>
      <c r="KD83" s="82"/>
      <c r="KE83" s="82"/>
      <c r="KF83" s="82"/>
      <c r="KG83" s="82"/>
      <c r="KH83" s="82"/>
      <c r="KI83" s="82"/>
      <c r="KJ83" s="82"/>
      <c r="KK83" s="82"/>
      <c r="KL83" s="82"/>
      <c r="KM83" s="82"/>
      <c r="KN83" s="82"/>
      <c r="KO83" s="82"/>
      <c r="KP83" s="82"/>
      <c r="KQ83" s="82"/>
      <c r="KR83" s="82"/>
      <c r="KS83" s="82"/>
      <c r="KT83" s="82"/>
      <c r="KU83" s="82"/>
      <c r="KV83" s="82"/>
      <c r="KW83" s="82"/>
      <c r="KX83" s="82"/>
      <c r="KY83" s="82"/>
      <c r="KZ83" s="82"/>
      <c r="LA83" s="82"/>
      <c r="LB83" s="82"/>
      <c r="LC83" s="82"/>
      <c r="LD83" s="82"/>
      <c r="LE83" s="82"/>
      <c r="LF83" s="82"/>
      <c r="LG83" s="82"/>
      <c r="LH83" s="82"/>
      <c r="LI83" s="82"/>
      <c r="LJ83" s="82"/>
      <c r="LK83" s="82"/>
      <c r="LL83" s="82"/>
      <c r="LM83" s="82"/>
      <c r="LN83" s="82"/>
      <c r="LO83" s="82"/>
      <c r="LP83" s="82"/>
      <c r="LQ83" s="82"/>
      <c r="LR83" s="82"/>
      <c r="LS83" s="82"/>
      <c r="LT83" s="82"/>
      <c r="LU83" s="82"/>
      <c r="LV83" s="82"/>
      <c r="LW83" s="82"/>
      <c r="LX83" s="82"/>
      <c r="LY83" s="82"/>
      <c r="LZ83" s="82"/>
      <c r="MA83" s="82"/>
      <c r="MB83" s="82"/>
      <c r="MC83" s="82"/>
      <c r="MD83" s="82"/>
      <c r="ME83" s="82"/>
      <c r="MF83" s="82"/>
      <c r="MG83" s="82"/>
      <c r="MH83" s="82"/>
      <c r="MI83" s="82"/>
      <c r="MJ83" s="82"/>
      <c r="MK83" s="82"/>
      <c r="ML83" s="82"/>
      <c r="MM83" s="82"/>
      <c r="MN83" s="82"/>
      <c r="MO83" s="82"/>
      <c r="MP83" s="82"/>
      <c r="MQ83" s="82"/>
      <c r="MR83" s="82"/>
      <c r="MS83" s="82"/>
      <c r="MT83" s="82"/>
      <c r="MU83" s="82"/>
      <c r="MV83" s="82"/>
      <c r="MW83" s="82"/>
      <c r="MX83" s="82"/>
      <c r="MY83" s="82"/>
      <c r="MZ83" s="82"/>
      <c r="NA83" s="82"/>
      <c r="NB83" s="82"/>
      <c r="NC83" s="82"/>
      <c r="ND83" s="82"/>
      <c r="NE83" s="82"/>
      <c r="NF83" s="82"/>
      <c r="NG83" s="82"/>
      <c r="NH83" s="82"/>
      <c r="NI83" s="82"/>
      <c r="NJ83" s="82"/>
      <c r="NK83" s="82"/>
      <c r="NL83" s="82"/>
      <c r="NM83" s="82"/>
      <c r="NN83" s="82"/>
      <c r="NO83" s="82"/>
      <c r="NP83" s="82"/>
      <c r="NQ83" s="82"/>
      <c r="NR83" s="82"/>
      <c r="NS83" s="82"/>
      <c r="NT83" s="82"/>
      <c r="NU83" s="82"/>
      <c r="NV83" s="82"/>
      <c r="NW83" s="82"/>
      <c r="NX83" s="82"/>
      <c r="NY83" s="82"/>
      <c r="NZ83" s="82"/>
      <c r="OA83" s="82"/>
      <c r="OB83" s="82"/>
      <c r="OC83" s="82"/>
      <c r="OD83" s="82"/>
      <c r="OE83" s="82"/>
      <c r="OF83" s="82"/>
      <c r="OG83" s="82"/>
      <c r="OH83" s="82"/>
      <c r="OI83" s="82"/>
      <c r="OJ83" s="82"/>
      <c r="OK83" s="82"/>
      <c r="OL83" s="82"/>
      <c r="OM83" s="82"/>
      <c r="ON83" s="82"/>
      <c r="OO83" s="82"/>
      <c r="OP83" s="82"/>
      <c r="OQ83" s="82"/>
      <c r="OR83" s="82"/>
      <c r="OS83" s="82"/>
      <c r="OT83" s="82"/>
      <c r="OU83" s="82"/>
      <c r="OV83" s="82"/>
      <c r="OW83" s="82"/>
      <c r="OX83" s="82"/>
      <c r="OY83" s="82"/>
      <c r="OZ83" s="82"/>
      <c r="PA83" s="82"/>
      <c r="PB83" s="82"/>
      <c r="PC83" s="82"/>
      <c r="PD83" s="82"/>
      <c r="PE83" s="82"/>
      <c r="PF83" s="82"/>
      <c r="PG83" s="82"/>
      <c r="PH83" s="82"/>
      <c r="PI83" s="82"/>
      <c r="PJ83" s="82"/>
      <c r="PK83" s="82"/>
      <c r="PL83" s="82"/>
      <c r="PM83" s="82"/>
      <c r="PN83" s="82"/>
      <c r="PO83" s="82"/>
      <c r="PP83" s="82"/>
      <c r="PQ83" s="82"/>
      <c r="PR83" s="82"/>
      <c r="PS83" s="82"/>
      <c r="PT83" s="82"/>
      <c r="PU83" s="82"/>
      <c r="PV83" s="82"/>
      <c r="PW83" s="82"/>
      <c r="PX83" s="82"/>
      <c r="PY83" s="82"/>
      <c r="PZ83" s="82"/>
      <c r="QA83" s="82"/>
      <c r="QB83" s="82"/>
      <c r="QC83" s="82"/>
      <c r="QD83" s="82"/>
      <c r="QE83" s="82"/>
      <c r="QF83" s="82"/>
      <c r="QG83" s="82"/>
      <c r="QH83" s="82"/>
      <c r="QI83" s="82"/>
      <c r="QJ83" s="82"/>
      <c r="QK83" s="82"/>
      <c r="QL83" s="82"/>
      <c r="QM83" s="82"/>
      <c r="QN83" s="82"/>
      <c r="QO83" s="82"/>
      <c r="QP83" s="82"/>
      <c r="QQ83" s="82"/>
      <c r="QR83" s="82"/>
      <c r="QS83" s="82"/>
      <c r="QT83" s="82"/>
      <c r="QU83" s="82"/>
      <c r="QV83" s="82"/>
      <c r="QW83" s="82"/>
      <c r="QX83" s="82"/>
      <c r="QY83" s="82"/>
      <c r="QZ83" s="82"/>
      <c r="RA83" s="82"/>
      <c r="RB83" s="82"/>
      <c r="RC83" s="82"/>
      <c r="RD83" s="82"/>
      <c r="RE83" s="82"/>
      <c r="RF83" s="82"/>
      <c r="RG83" s="82"/>
      <c r="RH83" s="82"/>
      <c r="RI83" s="82"/>
      <c r="RJ83" s="82"/>
      <c r="RK83" s="82"/>
      <c r="RL83" s="82"/>
      <c r="RM83" s="82"/>
      <c r="RN83" s="82"/>
      <c r="RO83" s="82"/>
      <c r="RP83" s="82"/>
      <c r="RQ83" s="82"/>
      <c r="RR83" s="82"/>
      <c r="RS83" s="82"/>
      <c r="RT83" s="82"/>
      <c r="RU83" s="82"/>
      <c r="RV83" s="82"/>
      <c r="RW83" s="82"/>
      <c r="RX83" s="82"/>
      <c r="RY83" s="82"/>
      <c r="RZ83" s="82"/>
      <c r="SA83" s="82"/>
      <c r="SB83" s="82"/>
      <c r="SC83" s="82"/>
      <c r="SD83" s="82"/>
      <c r="SE83" s="82"/>
      <c r="SF83" s="82"/>
      <c r="SG83" s="82"/>
      <c r="SH83" s="82"/>
      <c r="SI83" s="82"/>
      <c r="SJ83" s="82"/>
      <c r="SK83" s="82"/>
      <c r="SL83" s="82"/>
      <c r="SM83" s="82"/>
      <c r="SN83" s="82"/>
      <c r="SO83" s="82"/>
      <c r="SP83" s="82"/>
      <c r="SQ83" s="82"/>
      <c r="SR83" s="82"/>
      <c r="SS83" s="82"/>
      <c r="ST83" s="82"/>
      <c r="SU83" s="82"/>
      <c r="SV83" s="82"/>
      <c r="SW83" s="82"/>
      <c r="SX83" s="82"/>
      <c r="SY83" s="82"/>
      <c r="SZ83" s="82"/>
      <c r="TA83" s="82"/>
      <c r="TB83" s="82"/>
      <c r="TC83" s="82"/>
      <c r="TD83" s="82"/>
      <c r="TE83" s="82"/>
      <c r="TF83" s="82"/>
      <c r="TG83" s="82"/>
      <c r="TH83" s="82"/>
      <c r="TI83" s="82"/>
      <c r="TJ83" s="82"/>
      <c r="TK83" s="82"/>
      <c r="TL83" s="82"/>
      <c r="TM83" s="82"/>
      <c r="TN83" s="82"/>
      <c r="TO83" s="82"/>
      <c r="TP83" s="82"/>
      <c r="TQ83" s="82"/>
      <c r="TR83" s="82"/>
      <c r="TS83" s="82"/>
      <c r="TT83" s="82"/>
      <c r="TU83" s="82"/>
      <c r="TV83" s="82"/>
      <c r="TW83" s="82"/>
      <c r="TX83" s="82"/>
      <c r="TY83" s="82"/>
      <c r="TZ83" s="82"/>
      <c r="UA83" s="82"/>
      <c r="UB83" s="82"/>
      <c r="UC83" s="82"/>
      <c r="UD83" s="82"/>
      <c r="UE83" s="82"/>
      <c r="UF83" s="82"/>
      <c r="UG83" s="82"/>
      <c r="UH83" s="82"/>
      <c r="UI83" s="82"/>
      <c r="UJ83" s="82"/>
      <c r="UK83" s="82"/>
      <c r="UL83" s="82"/>
      <c r="UM83" s="82"/>
      <c r="UN83" s="82"/>
      <c r="UO83" s="82"/>
      <c r="UP83" s="82"/>
      <c r="UQ83" s="82"/>
      <c r="UR83" s="82"/>
      <c r="US83" s="82"/>
      <c r="UT83" s="82"/>
      <c r="UU83" s="82"/>
      <c r="UV83" s="82"/>
      <c r="UW83" s="82"/>
      <c r="UX83" s="82"/>
      <c r="UY83" s="82"/>
      <c r="UZ83" s="82"/>
      <c r="VA83" s="82"/>
      <c r="VB83" s="82"/>
      <c r="VC83" s="82"/>
      <c r="VD83" s="82"/>
      <c r="VE83" s="82"/>
      <c r="VF83" s="82"/>
      <c r="VG83" s="82"/>
      <c r="VH83" s="82"/>
      <c r="VI83" s="82"/>
      <c r="VJ83" s="82"/>
      <c r="VK83" s="82"/>
      <c r="VL83" s="82"/>
      <c r="VM83" s="82"/>
      <c r="VN83" s="82"/>
      <c r="VO83" s="82"/>
      <c r="VP83" s="82"/>
      <c r="VQ83" s="82"/>
      <c r="VR83" s="82"/>
      <c r="VS83" s="82"/>
      <c r="VT83" s="82"/>
      <c r="VU83" s="82"/>
      <c r="VV83" s="82"/>
      <c r="VW83" s="82"/>
      <c r="VX83" s="82"/>
      <c r="VY83" s="82"/>
      <c r="VZ83" s="82"/>
      <c r="WA83" s="82"/>
      <c r="WB83" s="82"/>
      <c r="WC83" s="82"/>
      <c r="WD83" s="82"/>
      <c r="WE83" s="82"/>
      <c r="WF83" s="82"/>
      <c r="WG83" s="82"/>
      <c r="WH83" s="82"/>
      <c r="WI83" s="82"/>
      <c r="WJ83" s="82"/>
      <c r="WK83" s="82"/>
      <c r="WL83" s="82"/>
      <c r="WM83" s="82"/>
      <c r="WN83" s="82"/>
      <c r="WO83" s="82"/>
      <c r="WP83" s="82"/>
      <c r="WQ83" s="82"/>
      <c r="WR83" s="82"/>
      <c r="WS83" s="82"/>
      <c r="WT83" s="82"/>
      <c r="WU83" s="82"/>
      <c r="WV83" s="82"/>
      <c r="WW83" s="82"/>
      <c r="WX83" s="82"/>
      <c r="WY83" s="82"/>
      <c r="WZ83" s="82"/>
      <c r="XA83" s="82"/>
      <c r="XB83" s="82"/>
      <c r="XC83" s="82"/>
      <c r="XD83" s="82"/>
      <c r="XE83" s="82"/>
      <c r="XF83" s="82"/>
      <c r="XG83" s="82"/>
      <c r="XH83" s="82"/>
      <c r="XI83" s="82"/>
      <c r="XJ83" s="82"/>
      <c r="XK83" s="82"/>
      <c r="XL83" s="82"/>
      <c r="XM83" s="82"/>
      <c r="XN83" s="82"/>
      <c r="XO83" s="82"/>
      <c r="XP83" s="82"/>
      <c r="XQ83" s="82"/>
      <c r="XR83" s="82"/>
      <c r="XS83" s="82"/>
      <c r="XT83" s="82"/>
      <c r="XU83" s="82"/>
      <c r="XV83" s="82"/>
      <c r="XW83" s="82"/>
      <c r="XX83" s="82"/>
      <c r="XY83" s="82"/>
      <c r="XZ83" s="82"/>
      <c r="YA83" s="82"/>
      <c r="YB83" s="82"/>
      <c r="YC83" s="82"/>
      <c r="YD83" s="82"/>
      <c r="YE83" s="82"/>
      <c r="YF83" s="82"/>
      <c r="YG83" s="82"/>
      <c r="YH83" s="82"/>
      <c r="YI83" s="82"/>
      <c r="YJ83" s="82"/>
      <c r="YK83" s="82"/>
      <c r="YL83" s="82"/>
      <c r="YM83" s="82"/>
      <c r="YN83" s="82"/>
      <c r="YO83" s="82"/>
      <c r="YP83" s="82"/>
      <c r="YQ83" s="82"/>
      <c r="YR83" s="82"/>
      <c r="YS83" s="82"/>
      <c r="YT83" s="82"/>
      <c r="YU83" s="82"/>
      <c r="YV83" s="82"/>
      <c r="YW83" s="82"/>
      <c r="YX83" s="82"/>
      <c r="YY83" s="82"/>
      <c r="YZ83" s="82"/>
      <c r="ZA83" s="82"/>
      <c r="ZB83" s="82"/>
      <c r="ZC83" s="82"/>
      <c r="ZD83" s="82"/>
      <c r="ZE83" s="82"/>
      <c r="ZF83" s="82"/>
      <c r="ZG83" s="82"/>
      <c r="ZH83" s="82"/>
      <c r="ZI83" s="82"/>
      <c r="ZJ83" s="82"/>
      <c r="ZK83" s="82"/>
      <c r="ZL83" s="82"/>
      <c r="ZM83" s="82"/>
      <c r="ZN83" s="82"/>
      <c r="ZO83" s="82"/>
      <c r="ZP83" s="82"/>
      <c r="ZQ83" s="82"/>
      <c r="ZR83" s="82"/>
      <c r="ZS83" s="82"/>
      <c r="ZT83" s="82"/>
      <c r="ZU83" s="82"/>
      <c r="ZV83" s="82"/>
      <c r="ZW83" s="82"/>
      <c r="ZX83" s="82"/>
      <c r="ZY83" s="82"/>
      <c r="ZZ83" s="82"/>
      <c r="AAA83" s="82"/>
      <c r="AAB83" s="82"/>
      <c r="AAC83" s="82"/>
      <c r="AAD83" s="82"/>
      <c r="AAE83" s="82"/>
      <c r="AAF83" s="82"/>
      <c r="AAG83" s="82"/>
      <c r="AAH83" s="82"/>
      <c r="AAI83" s="82"/>
      <c r="AAJ83" s="82"/>
      <c r="AAK83" s="82"/>
      <c r="AAL83" s="82"/>
      <c r="AAM83" s="82"/>
      <c r="AAN83" s="82"/>
      <c r="AAO83" s="82"/>
      <c r="AAP83" s="82"/>
      <c r="AAQ83" s="82"/>
      <c r="AAR83" s="82"/>
      <c r="AAS83" s="82"/>
      <c r="AAT83" s="82"/>
      <c r="AAU83" s="82"/>
      <c r="AAV83" s="82"/>
      <c r="AAW83" s="82"/>
      <c r="AAX83" s="82"/>
      <c r="AAY83" s="82"/>
      <c r="AAZ83" s="82"/>
      <c r="ABA83" s="82"/>
      <c r="ABB83" s="82"/>
      <c r="ABC83" s="82"/>
      <c r="ABD83" s="82"/>
      <c r="ABE83" s="82"/>
      <c r="ABF83" s="82"/>
      <c r="ABG83" s="82"/>
      <c r="ABH83" s="82"/>
      <c r="ABI83" s="82"/>
      <c r="ABJ83" s="82"/>
      <c r="ABK83" s="82"/>
      <c r="ABL83" s="82"/>
      <c r="ABM83" s="82"/>
      <c r="ABN83" s="82"/>
      <c r="ABO83" s="82"/>
      <c r="ABP83" s="82"/>
      <c r="ABQ83" s="82"/>
      <c r="ABR83" s="82"/>
      <c r="ABS83" s="82"/>
      <c r="ABT83" s="82"/>
      <c r="ABU83" s="82"/>
      <c r="ABV83" s="82"/>
      <c r="ABW83" s="82"/>
      <c r="ABX83" s="82"/>
      <c r="ABY83" s="82"/>
      <c r="ABZ83" s="82"/>
      <c r="ACA83" s="82"/>
      <c r="ACB83" s="82"/>
      <c r="ACC83" s="82"/>
      <c r="ACD83" s="82"/>
      <c r="ACE83" s="82"/>
      <c r="ACF83" s="82"/>
      <c r="ACG83" s="82"/>
      <c r="ACH83" s="82"/>
      <c r="ACI83" s="82"/>
      <c r="ACJ83" s="82"/>
      <c r="ACK83" s="82"/>
      <c r="ACL83" s="82"/>
      <c r="ACM83" s="82"/>
      <c r="ACN83" s="82"/>
      <c r="ACO83" s="82"/>
      <c r="ACP83" s="82"/>
      <c r="ACQ83" s="82"/>
      <c r="ACR83" s="82"/>
      <c r="ACS83" s="82"/>
      <c r="ACT83" s="82"/>
      <c r="ACU83" s="82"/>
      <c r="ACV83" s="82"/>
      <c r="ACW83" s="82"/>
      <c r="ACX83" s="82"/>
      <c r="ACY83" s="82"/>
      <c r="ACZ83" s="82"/>
      <c r="ADA83" s="82"/>
      <c r="ADB83" s="82"/>
      <c r="ADC83" s="82"/>
      <c r="ADD83" s="82"/>
      <c r="ADE83" s="82"/>
      <c r="ADF83" s="82"/>
      <c r="ADG83" s="82"/>
      <c r="ADH83" s="82"/>
      <c r="ADI83" s="82"/>
      <c r="ADJ83" s="82"/>
      <c r="ADK83" s="82"/>
      <c r="ADL83" s="82"/>
      <c r="ADM83" s="82"/>
      <c r="ADN83" s="82"/>
      <c r="ADO83" s="82"/>
      <c r="ADP83" s="82"/>
      <c r="ADQ83" s="82"/>
      <c r="ADR83" s="82"/>
      <c r="ADS83" s="82"/>
      <c r="ADT83" s="82"/>
      <c r="ADU83" s="82"/>
      <c r="ADV83" s="82"/>
      <c r="ADW83" s="82"/>
      <c r="ADX83" s="82"/>
      <c r="ADY83" s="82"/>
      <c r="ADZ83" s="82"/>
      <c r="AEA83" s="82"/>
      <c r="AEB83" s="82"/>
      <c r="AEC83" s="82"/>
      <c r="AED83" s="82"/>
      <c r="AEE83" s="82"/>
      <c r="AEF83" s="82"/>
      <c r="AEG83" s="82"/>
      <c r="AEH83" s="82"/>
      <c r="AEI83" s="82"/>
      <c r="AEJ83" s="82"/>
      <c r="AEK83" s="82"/>
      <c r="AEL83" s="82"/>
      <c r="AEM83" s="82"/>
      <c r="AEN83" s="82"/>
      <c r="AEO83" s="82"/>
      <c r="AEP83" s="82"/>
      <c r="AEQ83" s="82"/>
      <c r="AER83" s="82"/>
      <c r="AES83" s="82"/>
      <c r="AET83" s="82"/>
      <c r="AEU83" s="82"/>
      <c r="AEV83" s="82"/>
      <c r="AEW83" s="82"/>
      <c r="AEX83" s="82"/>
      <c r="AEY83" s="82"/>
      <c r="AEZ83" s="82"/>
      <c r="AFA83" s="82"/>
      <c r="AFB83" s="82"/>
      <c r="AFC83" s="82"/>
      <c r="AFD83" s="82"/>
      <c r="AFE83" s="82"/>
      <c r="AFF83" s="82"/>
      <c r="AFG83" s="82"/>
      <c r="AFH83" s="82"/>
      <c r="AFI83" s="82"/>
      <c r="AFJ83" s="82"/>
      <c r="AFK83" s="82"/>
      <c r="AFL83" s="82"/>
      <c r="AFM83" s="82"/>
      <c r="AFN83" s="82"/>
      <c r="AFO83" s="82"/>
      <c r="AFP83" s="82"/>
      <c r="AFQ83" s="82"/>
      <c r="AFR83" s="82"/>
      <c r="AFS83" s="82"/>
      <c r="AFT83" s="82"/>
      <c r="AFU83" s="82"/>
      <c r="AFV83" s="82"/>
      <c r="AFW83" s="82"/>
      <c r="AFX83" s="82"/>
      <c r="AFY83" s="82"/>
      <c r="AFZ83" s="82"/>
      <c r="AGA83" s="82"/>
      <c r="AGB83" s="82"/>
      <c r="AGC83" s="82"/>
      <c r="AGD83" s="82"/>
      <c r="AGE83" s="82"/>
      <c r="AGF83" s="82"/>
      <c r="AGG83" s="82"/>
      <c r="AGH83" s="82"/>
      <c r="AGI83" s="82"/>
      <c r="AGJ83" s="82"/>
      <c r="AGK83" s="82"/>
      <c r="AGL83" s="82"/>
      <c r="AGM83" s="82"/>
      <c r="AGN83" s="82"/>
      <c r="AGO83" s="82"/>
      <c r="AGP83" s="82"/>
      <c r="AGQ83" s="82"/>
      <c r="AGR83" s="82"/>
      <c r="AGS83" s="82"/>
      <c r="AGT83" s="82"/>
      <c r="AGU83" s="82"/>
      <c r="AGV83" s="82"/>
      <c r="AGW83" s="82"/>
      <c r="AGX83" s="82"/>
      <c r="AGY83" s="82"/>
      <c r="AGZ83" s="82"/>
      <c r="AHA83" s="82"/>
      <c r="AHB83" s="82"/>
      <c r="AHC83" s="82"/>
      <c r="AHD83" s="82"/>
      <c r="AHE83" s="82"/>
      <c r="AHF83" s="82"/>
      <c r="AHG83" s="82"/>
      <c r="AHH83" s="82"/>
      <c r="AHI83" s="82"/>
      <c r="AHJ83" s="82"/>
      <c r="AHK83" s="82"/>
      <c r="AHL83" s="82"/>
      <c r="AHM83" s="82"/>
      <c r="AHN83" s="82"/>
      <c r="AHO83" s="82"/>
      <c r="AHP83" s="82"/>
      <c r="AHQ83" s="82"/>
      <c r="AHR83" s="82"/>
      <c r="AHS83" s="82"/>
      <c r="AHT83" s="82"/>
      <c r="AHU83" s="82"/>
      <c r="AHV83" s="82"/>
      <c r="AHW83" s="82"/>
      <c r="AHX83" s="82"/>
      <c r="AHY83" s="82"/>
      <c r="AHZ83" s="82"/>
      <c r="AIA83" s="82"/>
      <c r="AIB83" s="82"/>
      <c r="AIC83" s="82"/>
      <c r="AID83" s="82"/>
      <c r="AIE83" s="82"/>
      <c r="AIF83" s="82"/>
      <c r="AIG83" s="82"/>
      <c r="AIH83" s="82"/>
      <c r="AII83" s="82"/>
      <c r="AIJ83" s="82"/>
      <c r="AIK83" s="82"/>
      <c r="AIL83" s="82"/>
      <c r="AIM83" s="82"/>
      <c r="AIN83" s="82"/>
      <c r="AIO83" s="82"/>
      <c r="AIP83" s="82"/>
      <c r="AIQ83" s="82"/>
      <c r="AIR83" s="82"/>
      <c r="AIS83" s="82"/>
      <c r="AIT83" s="82"/>
      <c r="AIU83" s="82"/>
      <c r="AIV83" s="82"/>
      <c r="AIW83" s="82"/>
      <c r="AIX83" s="82"/>
      <c r="AIY83" s="82"/>
      <c r="AIZ83" s="82"/>
      <c r="AJA83" s="82"/>
      <c r="AJB83" s="82"/>
      <c r="AJC83" s="82"/>
      <c r="AJD83" s="82"/>
      <c r="AJE83" s="82"/>
      <c r="AJF83" s="82"/>
      <c r="AJG83" s="82"/>
      <c r="AJH83" s="82"/>
      <c r="AJI83" s="82"/>
      <c r="AJJ83" s="82"/>
      <c r="AJK83" s="82"/>
      <c r="AJL83" s="82"/>
      <c r="AJM83" s="82"/>
      <c r="AJN83" s="82"/>
      <c r="AJO83" s="82"/>
      <c r="AJP83" s="82"/>
      <c r="AJQ83" s="82"/>
      <c r="AJR83" s="82"/>
      <c r="AJS83" s="82"/>
      <c r="AJT83" s="82"/>
      <c r="AJU83" s="82"/>
      <c r="AJV83" s="82"/>
      <c r="AJW83" s="82"/>
      <c r="AJX83" s="82"/>
      <c r="AJY83" s="82"/>
      <c r="AJZ83" s="82"/>
      <c r="AKA83" s="82"/>
      <c r="AKB83" s="82"/>
      <c r="AKC83" s="82"/>
      <c r="AKD83" s="82"/>
      <c r="AKE83" s="82"/>
      <c r="AKF83" s="82"/>
      <c r="AKG83" s="82"/>
      <c r="AKH83" s="82"/>
      <c r="AKI83" s="82"/>
      <c r="AKJ83" s="82"/>
      <c r="AKK83" s="82"/>
      <c r="AKL83" s="82"/>
      <c r="AKM83" s="82"/>
      <c r="AKN83" s="82"/>
      <c r="AKO83" s="82"/>
      <c r="AKP83" s="82"/>
      <c r="AKQ83" s="82"/>
      <c r="AKR83" s="82"/>
      <c r="AKS83" s="82"/>
      <c r="AKT83" s="82"/>
      <c r="AKU83" s="82"/>
      <c r="AKV83" s="82"/>
      <c r="AKW83" s="82"/>
      <c r="AKX83" s="82"/>
      <c r="AKY83" s="82"/>
      <c r="AKZ83" s="82"/>
      <c r="ALA83" s="82"/>
      <c r="ALB83" s="82"/>
      <c r="ALC83" s="82"/>
      <c r="ALD83" s="82"/>
      <c r="ALE83" s="82"/>
      <c r="ALF83" s="82"/>
      <c r="ALG83" s="82"/>
      <c r="ALH83" s="82"/>
      <c r="ALI83" s="82"/>
      <c r="ALJ83" s="82"/>
      <c r="ALK83" s="82"/>
      <c r="ALL83" s="82"/>
      <c r="ALM83" s="82"/>
      <c r="ALN83" s="82"/>
      <c r="ALO83" s="82"/>
      <c r="ALP83" s="82"/>
      <c r="ALQ83" s="82"/>
      <c r="ALR83" s="82"/>
      <c r="ALS83" s="82"/>
      <c r="ALT83" s="82"/>
      <c r="ALU83" s="82"/>
      <c r="ALV83" s="82"/>
      <c r="ALW83" s="82"/>
      <c r="ALX83" s="82"/>
      <c r="ALY83" s="82"/>
      <c r="ALZ83" s="82"/>
      <c r="AMA83" s="82"/>
      <c r="AMB83" s="82"/>
      <c r="AMC83" s="82"/>
      <c r="AMD83" s="82"/>
      <c r="AME83" s="82"/>
      <c r="AMF83" s="82"/>
      <c r="AMG83" s="82"/>
      <c r="AMH83" s="82"/>
      <c r="AMI83" s="82"/>
      <c r="AMJ83" s="82"/>
    </row>
    <row r="84" spans="1:1024" s="83" customFormat="1" ht="52.8">
      <c r="A84" s="87" t="s">
        <v>99</v>
      </c>
      <c r="B84" s="80"/>
      <c r="C84" s="80" t="s">
        <v>100</v>
      </c>
      <c r="D84" s="80"/>
      <c r="E84" s="80"/>
      <c r="F84" s="129">
        <f>F87</f>
        <v>49</v>
      </c>
      <c r="G84" s="129">
        <f>G96+G87</f>
        <v>151.5</v>
      </c>
      <c r="H84" s="129">
        <f>H96+H87</f>
        <v>153.1</v>
      </c>
      <c r="I84" s="116"/>
      <c r="J84" s="81"/>
      <c r="K84" s="82"/>
      <c r="L84" s="82"/>
      <c r="M84" s="82"/>
      <c r="N84" s="82"/>
      <c r="O84" s="82"/>
      <c r="P84" s="82"/>
      <c r="Q84" s="82"/>
      <c r="R84" s="82"/>
      <c r="S84" s="82"/>
      <c r="T84" s="82"/>
      <c r="U84" s="82"/>
      <c r="V84" s="82"/>
      <c r="W84" s="82"/>
      <c r="X84" s="82"/>
      <c r="Y84" s="82"/>
      <c r="Z84" s="82"/>
      <c r="AA84" s="82"/>
      <c r="AB84" s="82"/>
      <c r="AC84" s="82"/>
      <c r="AD84" s="82"/>
      <c r="AE84" s="82"/>
      <c r="AF84" s="82"/>
      <c r="AG84" s="82"/>
      <c r="AH84" s="82"/>
      <c r="AI84" s="82"/>
      <c r="AJ84" s="82"/>
      <c r="AK84" s="82"/>
      <c r="AL84" s="82"/>
      <c r="AM84" s="82"/>
      <c r="AN84" s="82"/>
      <c r="AO84" s="82"/>
      <c r="AP84" s="82"/>
      <c r="AQ84" s="82"/>
      <c r="AR84" s="82"/>
      <c r="AS84" s="82"/>
      <c r="AT84" s="82"/>
      <c r="AU84" s="82"/>
      <c r="AV84" s="82"/>
      <c r="AW84" s="82"/>
      <c r="AX84" s="82"/>
      <c r="AY84" s="82"/>
      <c r="AZ84" s="82"/>
      <c r="BA84" s="82"/>
      <c r="BB84" s="82"/>
      <c r="BC84" s="82"/>
      <c r="BD84" s="82"/>
      <c r="BE84" s="82"/>
      <c r="BF84" s="82"/>
      <c r="BG84" s="82"/>
      <c r="BH84" s="82"/>
      <c r="BI84" s="82"/>
      <c r="BJ84" s="82"/>
      <c r="BK84" s="82"/>
      <c r="BL84" s="82"/>
      <c r="BM84" s="82"/>
      <c r="BN84" s="82"/>
      <c r="BO84" s="82"/>
      <c r="BP84" s="82"/>
      <c r="BQ84" s="82"/>
      <c r="BR84" s="82"/>
      <c r="BS84" s="82"/>
      <c r="BT84" s="82"/>
      <c r="BU84" s="82"/>
      <c r="BV84" s="82"/>
      <c r="BW84" s="82"/>
      <c r="BX84" s="82"/>
      <c r="BY84" s="82"/>
      <c r="BZ84" s="82"/>
      <c r="CA84" s="82"/>
      <c r="CB84" s="82"/>
      <c r="CC84" s="82"/>
      <c r="CD84" s="82"/>
      <c r="CE84" s="82"/>
      <c r="CF84" s="82"/>
      <c r="CG84" s="82"/>
      <c r="CH84" s="82"/>
      <c r="CI84" s="82"/>
      <c r="CJ84" s="82"/>
      <c r="CK84" s="82"/>
      <c r="CL84" s="82"/>
      <c r="CM84" s="82"/>
      <c r="CN84" s="82"/>
      <c r="CO84" s="82"/>
      <c r="CP84" s="82"/>
      <c r="CQ84" s="82"/>
      <c r="CR84" s="82"/>
      <c r="CS84" s="82"/>
      <c r="CT84" s="82"/>
      <c r="CU84" s="82"/>
      <c r="CV84" s="82"/>
      <c r="CW84" s="82"/>
      <c r="CX84" s="82"/>
      <c r="CY84" s="82"/>
      <c r="CZ84" s="82"/>
      <c r="DA84" s="82"/>
      <c r="DB84" s="82"/>
      <c r="DC84" s="82"/>
      <c r="DD84" s="82"/>
      <c r="DE84" s="82"/>
      <c r="DF84" s="82"/>
      <c r="DG84" s="82"/>
      <c r="DH84" s="82"/>
      <c r="DI84" s="82"/>
      <c r="DJ84" s="82"/>
      <c r="DK84" s="82"/>
      <c r="DL84" s="82"/>
      <c r="DM84" s="82"/>
      <c r="DN84" s="82"/>
      <c r="DO84" s="82"/>
      <c r="DP84" s="82"/>
      <c r="DQ84" s="82"/>
      <c r="DR84" s="82"/>
      <c r="DS84" s="82"/>
      <c r="DT84" s="82"/>
      <c r="DU84" s="82"/>
      <c r="DV84" s="82"/>
      <c r="DW84" s="82"/>
      <c r="DX84" s="82"/>
      <c r="DY84" s="82"/>
      <c r="DZ84" s="82"/>
      <c r="EA84" s="82"/>
      <c r="EB84" s="82"/>
      <c r="EC84" s="82"/>
      <c r="ED84" s="82"/>
      <c r="EE84" s="82"/>
      <c r="EF84" s="82"/>
      <c r="EG84" s="82"/>
      <c r="EH84" s="82"/>
      <c r="EI84" s="82"/>
      <c r="EJ84" s="82"/>
      <c r="EK84" s="82"/>
      <c r="EL84" s="82"/>
      <c r="EM84" s="82"/>
      <c r="EN84" s="82"/>
      <c r="EO84" s="82"/>
      <c r="EP84" s="82"/>
      <c r="EQ84" s="82"/>
      <c r="ER84" s="82"/>
      <c r="ES84" s="82"/>
      <c r="ET84" s="82"/>
      <c r="EU84" s="82"/>
      <c r="EV84" s="82"/>
      <c r="EW84" s="82"/>
      <c r="EX84" s="82"/>
      <c r="EY84" s="82"/>
      <c r="EZ84" s="82"/>
      <c r="FA84" s="82"/>
      <c r="FB84" s="82"/>
      <c r="FC84" s="82"/>
      <c r="FD84" s="82"/>
      <c r="FE84" s="82"/>
      <c r="FF84" s="82"/>
      <c r="FG84" s="82"/>
      <c r="FH84" s="82"/>
      <c r="FI84" s="82"/>
      <c r="FJ84" s="82"/>
      <c r="FK84" s="82"/>
      <c r="FL84" s="82"/>
      <c r="FM84" s="82"/>
      <c r="FN84" s="82"/>
      <c r="FO84" s="82"/>
      <c r="FP84" s="82"/>
      <c r="FQ84" s="82"/>
      <c r="FR84" s="82"/>
      <c r="FS84" s="82"/>
      <c r="FT84" s="82"/>
      <c r="FU84" s="82"/>
      <c r="FV84" s="82"/>
      <c r="FW84" s="82"/>
      <c r="FX84" s="82"/>
      <c r="FY84" s="82"/>
      <c r="FZ84" s="82"/>
      <c r="GA84" s="82"/>
      <c r="GB84" s="82"/>
      <c r="GC84" s="82"/>
      <c r="GD84" s="82"/>
      <c r="GE84" s="82"/>
      <c r="GF84" s="82"/>
      <c r="GG84" s="82"/>
      <c r="GH84" s="82"/>
      <c r="GI84" s="82"/>
      <c r="GJ84" s="82"/>
      <c r="GK84" s="82"/>
      <c r="GL84" s="82"/>
      <c r="GM84" s="82"/>
      <c r="GN84" s="82"/>
      <c r="GO84" s="82"/>
      <c r="GP84" s="82"/>
      <c r="GQ84" s="82"/>
      <c r="GR84" s="82"/>
      <c r="GS84" s="82"/>
      <c r="GT84" s="82"/>
      <c r="GU84" s="82"/>
      <c r="GV84" s="82"/>
      <c r="GW84" s="82"/>
      <c r="GX84" s="82"/>
      <c r="GY84" s="82"/>
      <c r="GZ84" s="82"/>
      <c r="HA84" s="82"/>
      <c r="HB84" s="82"/>
      <c r="HC84" s="82"/>
      <c r="HD84" s="82"/>
      <c r="HE84" s="82"/>
      <c r="HF84" s="82"/>
      <c r="HG84" s="82"/>
      <c r="HH84" s="82"/>
      <c r="HI84" s="82"/>
      <c r="HJ84" s="82"/>
      <c r="HK84" s="82"/>
      <c r="HL84" s="82"/>
      <c r="HM84" s="82"/>
      <c r="HN84" s="82"/>
      <c r="HO84" s="82"/>
      <c r="HP84" s="82"/>
      <c r="HQ84" s="82"/>
      <c r="HR84" s="82"/>
      <c r="HS84" s="82"/>
      <c r="HT84" s="82"/>
      <c r="HU84" s="82"/>
      <c r="HV84" s="82"/>
      <c r="HW84" s="82"/>
      <c r="HX84" s="82"/>
      <c r="HY84" s="82"/>
      <c r="HZ84" s="82"/>
      <c r="IA84" s="82"/>
      <c r="IB84" s="82"/>
      <c r="IC84" s="82"/>
      <c r="ID84" s="82"/>
      <c r="IE84" s="82"/>
      <c r="IF84" s="82"/>
      <c r="IG84" s="82"/>
      <c r="IH84" s="82"/>
      <c r="II84" s="82"/>
      <c r="IJ84" s="82"/>
      <c r="IK84" s="82"/>
      <c r="IL84" s="82"/>
      <c r="IM84" s="82"/>
      <c r="IN84" s="82"/>
      <c r="IO84" s="82"/>
      <c r="IP84" s="82"/>
      <c r="IQ84" s="82"/>
      <c r="IR84" s="82"/>
      <c r="IS84" s="82"/>
      <c r="IT84" s="82"/>
      <c r="IU84" s="82"/>
      <c r="IV84" s="82"/>
      <c r="IW84" s="82"/>
      <c r="IX84" s="82"/>
      <c r="IY84" s="82"/>
      <c r="IZ84" s="82"/>
      <c r="JA84" s="82"/>
      <c r="JB84" s="82"/>
      <c r="JC84" s="82"/>
      <c r="JD84" s="82"/>
      <c r="JE84" s="82"/>
      <c r="JF84" s="82"/>
      <c r="JG84" s="82"/>
      <c r="JH84" s="82"/>
      <c r="JI84" s="82"/>
      <c r="JJ84" s="82"/>
      <c r="JK84" s="82"/>
      <c r="JL84" s="82"/>
      <c r="JM84" s="82"/>
      <c r="JN84" s="82"/>
      <c r="JO84" s="82"/>
      <c r="JP84" s="82"/>
      <c r="JQ84" s="82"/>
      <c r="JR84" s="82"/>
      <c r="JS84" s="82"/>
      <c r="JT84" s="82"/>
      <c r="JU84" s="82"/>
      <c r="JV84" s="82"/>
      <c r="JW84" s="82"/>
      <c r="JX84" s="82"/>
      <c r="JY84" s="82"/>
      <c r="JZ84" s="82"/>
      <c r="KA84" s="82"/>
      <c r="KB84" s="82"/>
      <c r="KC84" s="82"/>
      <c r="KD84" s="82"/>
      <c r="KE84" s="82"/>
      <c r="KF84" s="82"/>
      <c r="KG84" s="82"/>
      <c r="KH84" s="82"/>
      <c r="KI84" s="82"/>
      <c r="KJ84" s="82"/>
      <c r="KK84" s="82"/>
      <c r="KL84" s="82"/>
      <c r="KM84" s="82"/>
      <c r="KN84" s="82"/>
      <c r="KO84" s="82"/>
      <c r="KP84" s="82"/>
      <c r="KQ84" s="82"/>
      <c r="KR84" s="82"/>
      <c r="KS84" s="82"/>
      <c r="KT84" s="82"/>
      <c r="KU84" s="82"/>
      <c r="KV84" s="82"/>
      <c r="KW84" s="82"/>
      <c r="KX84" s="82"/>
      <c r="KY84" s="82"/>
      <c r="KZ84" s="82"/>
      <c r="LA84" s="82"/>
      <c r="LB84" s="82"/>
      <c r="LC84" s="82"/>
      <c r="LD84" s="82"/>
      <c r="LE84" s="82"/>
      <c r="LF84" s="82"/>
      <c r="LG84" s="82"/>
      <c r="LH84" s="82"/>
      <c r="LI84" s="82"/>
      <c r="LJ84" s="82"/>
      <c r="LK84" s="82"/>
      <c r="LL84" s="82"/>
      <c r="LM84" s="82"/>
      <c r="LN84" s="82"/>
      <c r="LO84" s="82"/>
      <c r="LP84" s="82"/>
      <c r="LQ84" s="82"/>
      <c r="LR84" s="82"/>
      <c r="LS84" s="82"/>
      <c r="LT84" s="82"/>
      <c r="LU84" s="82"/>
      <c r="LV84" s="82"/>
      <c r="LW84" s="82"/>
      <c r="LX84" s="82"/>
      <c r="LY84" s="82"/>
      <c r="LZ84" s="82"/>
      <c r="MA84" s="82"/>
      <c r="MB84" s="82"/>
      <c r="MC84" s="82"/>
      <c r="MD84" s="82"/>
      <c r="ME84" s="82"/>
      <c r="MF84" s="82"/>
      <c r="MG84" s="82"/>
      <c r="MH84" s="82"/>
      <c r="MI84" s="82"/>
      <c r="MJ84" s="82"/>
      <c r="MK84" s="82"/>
      <c r="ML84" s="82"/>
      <c r="MM84" s="82"/>
      <c r="MN84" s="82"/>
      <c r="MO84" s="82"/>
      <c r="MP84" s="82"/>
      <c r="MQ84" s="82"/>
      <c r="MR84" s="82"/>
      <c r="MS84" s="82"/>
      <c r="MT84" s="82"/>
      <c r="MU84" s="82"/>
      <c r="MV84" s="82"/>
      <c r="MW84" s="82"/>
      <c r="MX84" s="82"/>
      <c r="MY84" s="82"/>
      <c r="MZ84" s="82"/>
      <c r="NA84" s="82"/>
      <c r="NB84" s="82"/>
      <c r="NC84" s="82"/>
      <c r="ND84" s="82"/>
      <c r="NE84" s="82"/>
      <c r="NF84" s="82"/>
      <c r="NG84" s="82"/>
      <c r="NH84" s="82"/>
      <c r="NI84" s="82"/>
      <c r="NJ84" s="82"/>
      <c r="NK84" s="82"/>
      <c r="NL84" s="82"/>
      <c r="NM84" s="82"/>
      <c r="NN84" s="82"/>
      <c r="NO84" s="82"/>
      <c r="NP84" s="82"/>
      <c r="NQ84" s="82"/>
      <c r="NR84" s="82"/>
      <c r="NS84" s="82"/>
      <c r="NT84" s="82"/>
      <c r="NU84" s="82"/>
      <c r="NV84" s="82"/>
      <c r="NW84" s="82"/>
      <c r="NX84" s="82"/>
      <c r="NY84" s="82"/>
      <c r="NZ84" s="82"/>
      <c r="OA84" s="82"/>
      <c r="OB84" s="82"/>
      <c r="OC84" s="82"/>
      <c r="OD84" s="82"/>
      <c r="OE84" s="82"/>
      <c r="OF84" s="82"/>
      <c r="OG84" s="82"/>
      <c r="OH84" s="82"/>
      <c r="OI84" s="82"/>
      <c r="OJ84" s="82"/>
      <c r="OK84" s="82"/>
      <c r="OL84" s="82"/>
      <c r="OM84" s="82"/>
      <c r="ON84" s="82"/>
      <c r="OO84" s="82"/>
      <c r="OP84" s="82"/>
      <c r="OQ84" s="82"/>
      <c r="OR84" s="82"/>
      <c r="OS84" s="82"/>
      <c r="OT84" s="82"/>
      <c r="OU84" s="82"/>
      <c r="OV84" s="82"/>
      <c r="OW84" s="82"/>
      <c r="OX84" s="82"/>
      <c r="OY84" s="82"/>
      <c r="OZ84" s="82"/>
      <c r="PA84" s="82"/>
      <c r="PB84" s="82"/>
      <c r="PC84" s="82"/>
      <c r="PD84" s="82"/>
      <c r="PE84" s="82"/>
      <c r="PF84" s="82"/>
      <c r="PG84" s="82"/>
      <c r="PH84" s="82"/>
      <c r="PI84" s="82"/>
      <c r="PJ84" s="82"/>
      <c r="PK84" s="82"/>
      <c r="PL84" s="82"/>
      <c r="PM84" s="82"/>
      <c r="PN84" s="82"/>
      <c r="PO84" s="82"/>
      <c r="PP84" s="82"/>
      <c r="PQ84" s="82"/>
      <c r="PR84" s="82"/>
      <c r="PS84" s="82"/>
      <c r="PT84" s="82"/>
      <c r="PU84" s="82"/>
      <c r="PV84" s="82"/>
      <c r="PW84" s="82"/>
      <c r="PX84" s="82"/>
      <c r="PY84" s="82"/>
      <c r="PZ84" s="82"/>
      <c r="QA84" s="82"/>
      <c r="QB84" s="82"/>
      <c r="QC84" s="82"/>
      <c r="QD84" s="82"/>
      <c r="QE84" s="82"/>
      <c r="QF84" s="82"/>
      <c r="QG84" s="82"/>
      <c r="QH84" s="82"/>
      <c r="QI84" s="82"/>
      <c r="QJ84" s="82"/>
      <c r="QK84" s="82"/>
      <c r="QL84" s="82"/>
      <c r="QM84" s="82"/>
      <c r="QN84" s="82"/>
      <c r="QO84" s="82"/>
      <c r="QP84" s="82"/>
      <c r="QQ84" s="82"/>
      <c r="QR84" s="82"/>
      <c r="QS84" s="82"/>
      <c r="QT84" s="82"/>
      <c r="QU84" s="82"/>
      <c r="QV84" s="82"/>
      <c r="QW84" s="82"/>
      <c r="QX84" s="82"/>
      <c r="QY84" s="82"/>
      <c r="QZ84" s="82"/>
      <c r="RA84" s="82"/>
      <c r="RB84" s="82"/>
      <c r="RC84" s="82"/>
      <c r="RD84" s="82"/>
      <c r="RE84" s="82"/>
      <c r="RF84" s="82"/>
      <c r="RG84" s="82"/>
      <c r="RH84" s="82"/>
      <c r="RI84" s="82"/>
      <c r="RJ84" s="82"/>
      <c r="RK84" s="82"/>
      <c r="RL84" s="82"/>
      <c r="RM84" s="82"/>
      <c r="RN84" s="82"/>
      <c r="RO84" s="82"/>
      <c r="RP84" s="82"/>
      <c r="RQ84" s="82"/>
      <c r="RR84" s="82"/>
      <c r="RS84" s="82"/>
      <c r="RT84" s="82"/>
      <c r="RU84" s="82"/>
      <c r="RV84" s="82"/>
      <c r="RW84" s="82"/>
      <c r="RX84" s="82"/>
      <c r="RY84" s="82"/>
      <c r="RZ84" s="82"/>
      <c r="SA84" s="82"/>
      <c r="SB84" s="82"/>
      <c r="SC84" s="82"/>
      <c r="SD84" s="82"/>
      <c r="SE84" s="82"/>
      <c r="SF84" s="82"/>
      <c r="SG84" s="82"/>
      <c r="SH84" s="82"/>
      <c r="SI84" s="82"/>
      <c r="SJ84" s="82"/>
      <c r="SK84" s="82"/>
      <c r="SL84" s="82"/>
      <c r="SM84" s="82"/>
      <c r="SN84" s="82"/>
      <c r="SO84" s="82"/>
      <c r="SP84" s="82"/>
      <c r="SQ84" s="82"/>
      <c r="SR84" s="82"/>
      <c r="SS84" s="82"/>
      <c r="ST84" s="82"/>
      <c r="SU84" s="82"/>
      <c r="SV84" s="82"/>
      <c r="SW84" s="82"/>
      <c r="SX84" s="82"/>
      <c r="SY84" s="82"/>
      <c r="SZ84" s="82"/>
      <c r="TA84" s="82"/>
      <c r="TB84" s="82"/>
      <c r="TC84" s="82"/>
      <c r="TD84" s="82"/>
      <c r="TE84" s="82"/>
      <c r="TF84" s="82"/>
      <c r="TG84" s="82"/>
      <c r="TH84" s="82"/>
      <c r="TI84" s="82"/>
      <c r="TJ84" s="82"/>
      <c r="TK84" s="82"/>
      <c r="TL84" s="82"/>
      <c r="TM84" s="82"/>
      <c r="TN84" s="82"/>
      <c r="TO84" s="82"/>
      <c r="TP84" s="82"/>
      <c r="TQ84" s="82"/>
      <c r="TR84" s="82"/>
      <c r="TS84" s="82"/>
      <c r="TT84" s="82"/>
      <c r="TU84" s="82"/>
      <c r="TV84" s="82"/>
      <c r="TW84" s="82"/>
      <c r="TX84" s="82"/>
      <c r="TY84" s="82"/>
      <c r="TZ84" s="82"/>
      <c r="UA84" s="82"/>
      <c r="UB84" s="82"/>
      <c r="UC84" s="82"/>
      <c r="UD84" s="82"/>
      <c r="UE84" s="82"/>
      <c r="UF84" s="82"/>
      <c r="UG84" s="82"/>
      <c r="UH84" s="82"/>
      <c r="UI84" s="82"/>
      <c r="UJ84" s="82"/>
      <c r="UK84" s="82"/>
      <c r="UL84" s="82"/>
      <c r="UM84" s="82"/>
      <c r="UN84" s="82"/>
      <c r="UO84" s="82"/>
      <c r="UP84" s="82"/>
      <c r="UQ84" s="82"/>
      <c r="UR84" s="82"/>
      <c r="US84" s="82"/>
      <c r="UT84" s="82"/>
      <c r="UU84" s="82"/>
      <c r="UV84" s="82"/>
      <c r="UW84" s="82"/>
      <c r="UX84" s="82"/>
      <c r="UY84" s="82"/>
      <c r="UZ84" s="82"/>
      <c r="VA84" s="82"/>
      <c r="VB84" s="82"/>
      <c r="VC84" s="82"/>
      <c r="VD84" s="82"/>
      <c r="VE84" s="82"/>
      <c r="VF84" s="82"/>
      <c r="VG84" s="82"/>
      <c r="VH84" s="82"/>
      <c r="VI84" s="82"/>
      <c r="VJ84" s="82"/>
      <c r="VK84" s="82"/>
      <c r="VL84" s="82"/>
      <c r="VM84" s="82"/>
      <c r="VN84" s="82"/>
      <c r="VO84" s="82"/>
      <c r="VP84" s="82"/>
      <c r="VQ84" s="82"/>
      <c r="VR84" s="82"/>
      <c r="VS84" s="82"/>
      <c r="VT84" s="82"/>
      <c r="VU84" s="82"/>
      <c r="VV84" s="82"/>
      <c r="VW84" s="82"/>
      <c r="VX84" s="82"/>
      <c r="VY84" s="82"/>
      <c r="VZ84" s="82"/>
      <c r="WA84" s="82"/>
      <c r="WB84" s="82"/>
      <c r="WC84" s="82"/>
      <c r="WD84" s="82"/>
      <c r="WE84" s="82"/>
      <c r="WF84" s="82"/>
      <c r="WG84" s="82"/>
      <c r="WH84" s="82"/>
      <c r="WI84" s="82"/>
      <c r="WJ84" s="82"/>
      <c r="WK84" s="82"/>
      <c r="WL84" s="82"/>
      <c r="WM84" s="82"/>
      <c r="WN84" s="82"/>
      <c r="WO84" s="82"/>
      <c r="WP84" s="82"/>
      <c r="WQ84" s="82"/>
      <c r="WR84" s="82"/>
      <c r="WS84" s="82"/>
      <c r="WT84" s="82"/>
      <c r="WU84" s="82"/>
      <c r="WV84" s="82"/>
      <c r="WW84" s="82"/>
      <c r="WX84" s="82"/>
      <c r="WY84" s="82"/>
      <c r="WZ84" s="82"/>
      <c r="XA84" s="82"/>
      <c r="XB84" s="82"/>
      <c r="XC84" s="82"/>
      <c r="XD84" s="82"/>
      <c r="XE84" s="82"/>
      <c r="XF84" s="82"/>
      <c r="XG84" s="82"/>
      <c r="XH84" s="82"/>
      <c r="XI84" s="82"/>
      <c r="XJ84" s="82"/>
      <c r="XK84" s="82"/>
      <c r="XL84" s="82"/>
      <c r="XM84" s="82"/>
      <c r="XN84" s="82"/>
      <c r="XO84" s="82"/>
      <c r="XP84" s="82"/>
      <c r="XQ84" s="82"/>
      <c r="XR84" s="82"/>
      <c r="XS84" s="82"/>
      <c r="XT84" s="82"/>
      <c r="XU84" s="82"/>
      <c r="XV84" s="82"/>
      <c r="XW84" s="82"/>
      <c r="XX84" s="82"/>
      <c r="XY84" s="82"/>
      <c r="XZ84" s="82"/>
      <c r="YA84" s="82"/>
      <c r="YB84" s="82"/>
      <c r="YC84" s="82"/>
      <c r="YD84" s="82"/>
      <c r="YE84" s="82"/>
      <c r="YF84" s="82"/>
      <c r="YG84" s="82"/>
      <c r="YH84" s="82"/>
      <c r="YI84" s="82"/>
      <c r="YJ84" s="82"/>
      <c r="YK84" s="82"/>
      <c r="YL84" s="82"/>
      <c r="YM84" s="82"/>
      <c r="YN84" s="82"/>
      <c r="YO84" s="82"/>
      <c r="YP84" s="82"/>
      <c r="YQ84" s="82"/>
      <c r="YR84" s="82"/>
      <c r="YS84" s="82"/>
      <c r="YT84" s="82"/>
      <c r="YU84" s="82"/>
      <c r="YV84" s="82"/>
      <c r="YW84" s="82"/>
      <c r="YX84" s="82"/>
      <c r="YY84" s="82"/>
      <c r="YZ84" s="82"/>
      <c r="ZA84" s="82"/>
      <c r="ZB84" s="82"/>
      <c r="ZC84" s="82"/>
      <c r="ZD84" s="82"/>
      <c r="ZE84" s="82"/>
      <c r="ZF84" s="82"/>
      <c r="ZG84" s="82"/>
      <c r="ZH84" s="82"/>
      <c r="ZI84" s="82"/>
      <c r="ZJ84" s="82"/>
      <c r="ZK84" s="82"/>
      <c r="ZL84" s="82"/>
      <c r="ZM84" s="82"/>
      <c r="ZN84" s="82"/>
      <c r="ZO84" s="82"/>
      <c r="ZP84" s="82"/>
      <c r="ZQ84" s="82"/>
      <c r="ZR84" s="82"/>
      <c r="ZS84" s="82"/>
      <c r="ZT84" s="82"/>
      <c r="ZU84" s="82"/>
      <c r="ZV84" s="82"/>
      <c r="ZW84" s="82"/>
      <c r="ZX84" s="82"/>
      <c r="ZY84" s="82"/>
      <c r="ZZ84" s="82"/>
      <c r="AAA84" s="82"/>
      <c r="AAB84" s="82"/>
      <c r="AAC84" s="82"/>
      <c r="AAD84" s="82"/>
      <c r="AAE84" s="82"/>
      <c r="AAF84" s="82"/>
      <c r="AAG84" s="82"/>
      <c r="AAH84" s="82"/>
      <c r="AAI84" s="82"/>
      <c r="AAJ84" s="82"/>
      <c r="AAK84" s="82"/>
      <c r="AAL84" s="82"/>
      <c r="AAM84" s="82"/>
      <c r="AAN84" s="82"/>
      <c r="AAO84" s="82"/>
      <c r="AAP84" s="82"/>
      <c r="AAQ84" s="82"/>
      <c r="AAR84" s="82"/>
      <c r="AAS84" s="82"/>
      <c r="AAT84" s="82"/>
      <c r="AAU84" s="82"/>
      <c r="AAV84" s="82"/>
      <c r="AAW84" s="82"/>
      <c r="AAX84" s="82"/>
      <c r="AAY84" s="82"/>
      <c r="AAZ84" s="82"/>
      <c r="ABA84" s="82"/>
      <c r="ABB84" s="82"/>
      <c r="ABC84" s="82"/>
      <c r="ABD84" s="82"/>
      <c r="ABE84" s="82"/>
      <c r="ABF84" s="82"/>
      <c r="ABG84" s="82"/>
      <c r="ABH84" s="82"/>
      <c r="ABI84" s="82"/>
      <c r="ABJ84" s="82"/>
      <c r="ABK84" s="82"/>
      <c r="ABL84" s="82"/>
      <c r="ABM84" s="82"/>
      <c r="ABN84" s="82"/>
      <c r="ABO84" s="82"/>
      <c r="ABP84" s="82"/>
      <c r="ABQ84" s="82"/>
      <c r="ABR84" s="82"/>
      <c r="ABS84" s="82"/>
      <c r="ABT84" s="82"/>
      <c r="ABU84" s="82"/>
      <c r="ABV84" s="82"/>
      <c r="ABW84" s="82"/>
      <c r="ABX84" s="82"/>
      <c r="ABY84" s="82"/>
      <c r="ABZ84" s="82"/>
      <c r="ACA84" s="82"/>
      <c r="ACB84" s="82"/>
      <c r="ACC84" s="82"/>
      <c r="ACD84" s="82"/>
      <c r="ACE84" s="82"/>
      <c r="ACF84" s="82"/>
      <c r="ACG84" s="82"/>
      <c r="ACH84" s="82"/>
      <c r="ACI84" s="82"/>
      <c r="ACJ84" s="82"/>
      <c r="ACK84" s="82"/>
      <c r="ACL84" s="82"/>
      <c r="ACM84" s="82"/>
      <c r="ACN84" s="82"/>
      <c r="ACO84" s="82"/>
      <c r="ACP84" s="82"/>
      <c r="ACQ84" s="82"/>
      <c r="ACR84" s="82"/>
      <c r="ACS84" s="82"/>
      <c r="ACT84" s="82"/>
      <c r="ACU84" s="82"/>
      <c r="ACV84" s="82"/>
      <c r="ACW84" s="82"/>
      <c r="ACX84" s="82"/>
      <c r="ACY84" s="82"/>
      <c r="ACZ84" s="82"/>
      <c r="ADA84" s="82"/>
      <c r="ADB84" s="82"/>
      <c r="ADC84" s="82"/>
      <c r="ADD84" s="82"/>
      <c r="ADE84" s="82"/>
      <c r="ADF84" s="82"/>
      <c r="ADG84" s="82"/>
      <c r="ADH84" s="82"/>
      <c r="ADI84" s="82"/>
      <c r="ADJ84" s="82"/>
      <c r="ADK84" s="82"/>
      <c r="ADL84" s="82"/>
      <c r="ADM84" s="82"/>
      <c r="ADN84" s="82"/>
      <c r="ADO84" s="82"/>
      <c r="ADP84" s="82"/>
      <c r="ADQ84" s="82"/>
      <c r="ADR84" s="82"/>
      <c r="ADS84" s="82"/>
      <c r="ADT84" s="82"/>
      <c r="ADU84" s="82"/>
      <c r="ADV84" s="82"/>
      <c r="ADW84" s="82"/>
      <c r="ADX84" s="82"/>
      <c r="ADY84" s="82"/>
      <c r="ADZ84" s="82"/>
      <c r="AEA84" s="82"/>
      <c r="AEB84" s="82"/>
      <c r="AEC84" s="82"/>
      <c r="AED84" s="82"/>
      <c r="AEE84" s="82"/>
      <c r="AEF84" s="82"/>
      <c r="AEG84" s="82"/>
      <c r="AEH84" s="82"/>
      <c r="AEI84" s="82"/>
      <c r="AEJ84" s="82"/>
      <c r="AEK84" s="82"/>
      <c r="AEL84" s="82"/>
      <c r="AEM84" s="82"/>
      <c r="AEN84" s="82"/>
      <c r="AEO84" s="82"/>
      <c r="AEP84" s="82"/>
      <c r="AEQ84" s="82"/>
      <c r="AER84" s="82"/>
      <c r="AES84" s="82"/>
      <c r="AET84" s="82"/>
      <c r="AEU84" s="82"/>
      <c r="AEV84" s="82"/>
      <c r="AEW84" s="82"/>
      <c r="AEX84" s="82"/>
      <c r="AEY84" s="82"/>
      <c r="AEZ84" s="82"/>
      <c r="AFA84" s="82"/>
      <c r="AFB84" s="82"/>
      <c r="AFC84" s="82"/>
      <c r="AFD84" s="82"/>
      <c r="AFE84" s="82"/>
      <c r="AFF84" s="82"/>
      <c r="AFG84" s="82"/>
      <c r="AFH84" s="82"/>
      <c r="AFI84" s="82"/>
      <c r="AFJ84" s="82"/>
      <c r="AFK84" s="82"/>
      <c r="AFL84" s="82"/>
      <c r="AFM84" s="82"/>
      <c r="AFN84" s="82"/>
      <c r="AFO84" s="82"/>
      <c r="AFP84" s="82"/>
      <c r="AFQ84" s="82"/>
      <c r="AFR84" s="82"/>
      <c r="AFS84" s="82"/>
      <c r="AFT84" s="82"/>
      <c r="AFU84" s="82"/>
      <c r="AFV84" s="82"/>
      <c r="AFW84" s="82"/>
      <c r="AFX84" s="82"/>
      <c r="AFY84" s="82"/>
      <c r="AFZ84" s="82"/>
      <c r="AGA84" s="82"/>
      <c r="AGB84" s="82"/>
      <c r="AGC84" s="82"/>
      <c r="AGD84" s="82"/>
      <c r="AGE84" s="82"/>
      <c r="AGF84" s="82"/>
      <c r="AGG84" s="82"/>
      <c r="AGH84" s="82"/>
      <c r="AGI84" s="82"/>
      <c r="AGJ84" s="82"/>
      <c r="AGK84" s="82"/>
      <c r="AGL84" s="82"/>
      <c r="AGM84" s="82"/>
      <c r="AGN84" s="82"/>
      <c r="AGO84" s="82"/>
      <c r="AGP84" s="82"/>
      <c r="AGQ84" s="82"/>
      <c r="AGR84" s="82"/>
      <c r="AGS84" s="82"/>
      <c r="AGT84" s="82"/>
      <c r="AGU84" s="82"/>
      <c r="AGV84" s="82"/>
      <c r="AGW84" s="82"/>
      <c r="AGX84" s="82"/>
      <c r="AGY84" s="82"/>
      <c r="AGZ84" s="82"/>
      <c r="AHA84" s="82"/>
      <c r="AHB84" s="82"/>
      <c r="AHC84" s="82"/>
      <c r="AHD84" s="82"/>
      <c r="AHE84" s="82"/>
      <c r="AHF84" s="82"/>
      <c r="AHG84" s="82"/>
      <c r="AHH84" s="82"/>
      <c r="AHI84" s="82"/>
      <c r="AHJ84" s="82"/>
      <c r="AHK84" s="82"/>
      <c r="AHL84" s="82"/>
      <c r="AHM84" s="82"/>
      <c r="AHN84" s="82"/>
      <c r="AHO84" s="82"/>
      <c r="AHP84" s="82"/>
      <c r="AHQ84" s="82"/>
      <c r="AHR84" s="82"/>
      <c r="AHS84" s="82"/>
      <c r="AHT84" s="82"/>
      <c r="AHU84" s="82"/>
      <c r="AHV84" s="82"/>
      <c r="AHW84" s="82"/>
      <c r="AHX84" s="82"/>
      <c r="AHY84" s="82"/>
      <c r="AHZ84" s="82"/>
      <c r="AIA84" s="82"/>
      <c r="AIB84" s="82"/>
      <c r="AIC84" s="82"/>
      <c r="AID84" s="82"/>
      <c r="AIE84" s="82"/>
      <c r="AIF84" s="82"/>
      <c r="AIG84" s="82"/>
      <c r="AIH84" s="82"/>
      <c r="AII84" s="82"/>
      <c r="AIJ84" s="82"/>
      <c r="AIK84" s="82"/>
      <c r="AIL84" s="82"/>
      <c r="AIM84" s="82"/>
      <c r="AIN84" s="82"/>
      <c r="AIO84" s="82"/>
      <c r="AIP84" s="82"/>
      <c r="AIQ84" s="82"/>
      <c r="AIR84" s="82"/>
      <c r="AIS84" s="82"/>
      <c r="AIT84" s="82"/>
      <c r="AIU84" s="82"/>
      <c r="AIV84" s="82"/>
      <c r="AIW84" s="82"/>
      <c r="AIX84" s="82"/>
      <c r="AIY84" s="82"/>
      <c r="AIZ84" s="82"/>
      <c r="AJA84" s="82"/>
      <c r="AJB84" s="82"/>
      <c r="AJC84" s="82"/>
      <c r="AJD84" s="82"/>
      <c r="AJE84" s="82"/>
      <c r="AJF84" s="82"/>
      <c r="AJG84" s="82"/>
      <c r="AJH84" s="82"/>
      <c r="AJI84" s="82"/>
      <c r="AJJ84" s="82"/>
      <c r="AJK84" s="82"/>
      <c r="AJL84" s="82"/>
      <c r="AJM84" s="82"/>
      <c r="AJN84" s="82"/>
      <c r="AJO84" s="82"/>
      <c r="AJP84" s="82"/>
      <c r="AJQ84" s="82"/>
      <c r="AJR84" s="82"/>
      <c r="AJS84" s="82"/>
      <c r="AJT84" s="82"/>
      <c r="AJU84" s="82"/>
      <c r="AJV84" s="82"/>
      <c r="AJW84" s="82"/>
      <c r="AJX84" s="82"/>
      <c r="AJY84" s="82"/>
      <c r="AJZ84" s="82"/>
      <c r="AKA84" s="82"/>
      <c r="AKB84" s="82"/>
      <c r="AKC84" s="82"/>
      <c r="AKD84" s="82"/>
      <c r="AKE84" s="82"/>
      <c r="AKF84" s="82"/>
      <c r="AKG84" s="82"/>
      <c r="AKH84" s="82"/>
      <c r="AKI84" s="82"/>
      <c r="AKJ84" s="82"/>
      <c r="AKK84" s="82"/>
      <c r="AKL84" s="82"/>
      <c r="AKM84" s="82"/>
      <c r="AKN84" s="82"/>
      <c r="AKO84" s="82"/>
      <c r="AKP84" s="82"/>
      <c r="AKQ84" s="82"/>
      <c r="AKR84" s="82"/>
      <c r="AKS84" s="82"/>
      <c r="AKT84" s="82"/>
      <c r="AKU84" s="82"/>
      <c r="AKV84" s="82"/>
      <c r="AKW84" s="82"/>
      <c r="AKX84" s="82"/>
      <c r="AKY84" s="82"/>
      <c r="AKZ84" s="82"/>
      <c r="ALA84" s="82"/>
      <c r="ALB84" s="82"/>
      <c r="ALC84" s="82"/>
      <c r="ALD84" s="82"/>
      <c r="ALE84" s="82"/>
      <c r="ALF84" s="82"/>
      <c r="ALG84" s="82"/>
      <c r="ALH84" s="82"/>
      <c r="ALI84" s="82"/>
      <c r="ALJ84" s="82"/>
      <c r="ALK84" s="82"/>
      <c r="ALL84" s="82"/>
      <c r="ALM84" s="82"/>
      <c r="ALN84" s="82"/>
      <c r="ALO84" s="82"/>
      <c r="ALP84" s="82"/>
      <c r="ALQ84" s="82"/>
      <c r="ALR84" s="82"/>
      <c r="ALS84" s="82"/>
      <c r="ALT84" s="82"/>
      <c r="ALU84" s="82"/>
      <c r="ALV84" s="82"/>
      <c r="ALW84" s="82"/>
      <c r="ALX84" s="82"/>
      <c r="ALY84" s="82"/>
      <c r="ALZ84" s="82"/>
      <c r="AMA84" s="82"/>
      <c r="AMB84" s="82"/>
      <c r="AMC84" s="82"/>
      <c r="AMD84" s="82"/>
      <c r="AME84" s="82"/>
      <c r="AMF84" s="82"/>
      <c r="AMG84" s="82"/>
      <c r="AMH84" s="82"/>
      <c r="AMI84" s="82"/>
      <c r="AMJ84" s="82"/>
    </row>
    <row r="85" spans="1:1024" ht="55.2" hidden="1">
      <c r="A85" s="18" t="s">
        <v>101</v>
      </c>
      <c r="B85" s="17"/>
      <c r="C85" s="17" t="s">
        <v>102</v>
      </c>
      <c r="D85" s="17" t="s">
        <v>103</v>
      </c>
      <c r="E85" s="17"/>
      <c r="F85" s="130"/>
      <c r="G85" s="130"/>
      <c r="H85" s="130"/>
      <c r="I85" s="113"/>
    </row>
    <row r="86" spans="1:1024" ht="41.4" hidden="1">
      <c r="A86" s="18" t="s">
        <v>28</v>
      </c>
      <c r="B86" s="17"/>
      <c r="C86" s="17" t="s">
        <v>102</v>
      </c>
      <c r="D86" s="17" t="s">
        <v>103</v>
      </c>
      <c r="E86" s="17" t="s">
        <v>29</v>
      </c>
      <c r="F86" s="130"/>
      <c r="G86" s="130"/>
      <c r="H86" s="130"/>
      <c r="I86" s="113"/>
    </row>
    <row r="87" spans="1:1024" s="15" customFormat="1" ht="26.4">
      <c r="A87" s="13" t="s">
        <v>104</v>
      </c>
      <c r="B87" s="10"/>
      <c r="C87" s="10" t="s">
        <v>105</v>
      </c>
      <c r="D87" s="10"/>
      <c r="E87" s="10"/>
      <c r="F87" s="128">
        <f>F88+F96</f>
        <v>49</v>
      </c>
      <c r="G87" s="128">
        <f>G88</f>
        <v>120</v>
      </c>
      <c r="H87" s="128">
        <f>H88</f>
        <v>120</v>
      </c>
      <c r="I87" s="115"/>
    </row>
    <row r="88" spans="1:1024" s="15" customFormat="1" ht="79.2">
      <c r="A88" s="13" t="s">
        <v>106</v>
      </c>
      <c r="B88" s="10"/>
      <c r="C88" s="10" t="s">
        <v>105</v>
      </c>
      <c r="D88" s="10" t="s">
        <v>107</v>
      </c>
      <c r="E88" s="10"/>
      <c r="F88" s="128">
        <f>F89</f>
        <v>34</v>
      </c>
      <c r="G88" s="128">
        <f>G90</f>
        <v>120</v>
      </c>
      <c r="H88" s="128">
        <f>H90</f>
        <v>120</v>
      </c>
      <c r="I88" s="115"/>
    </row>
    <row r="89" spans="1:1024" s="15" customFormat="1" ht="26.4">
      <c r="A89" s="13" t="s">
        <v>71</v>
      </c>
      <c r="B89" s="10"/>
      <c r="C89" s="10" t="s">
        <v>105</v>
      </c>
      <c r="D89" s="10" t="s">
        <v>108</v>
      </c>
      <c r="E89" s="10"/>
      <c r="F89" s="128">
        <f>F90+F93</f>
        <v>34</v>
      </c>
      <c r="G89" s="128">
        <v>120</v>
      </c>
      <c r="H89" s="128">
        <v>120</v>
      </c>
      <c r="I89" s="115"/>
    </row>
    <row r="90" spans="1:1024" s="15" customFormat="1" ht="92.4">
      <c r="A90" s="32" t="s">
        <v>109</v>
      </c>
      <c r="B90" s="22"/>
      <c r="C90" s="22" t="s">
        <v>105</v>
      </c>
      <c r="D90" s="22" t="s">
        <v>110</v>
      </c>
      <c r="E90" s="22"/>
      <c r="F90" s="133">
        <f>F91</f>
        <v>20</v>
      </c>
      <c r="G90" s="133">
        <f>G91+G110</f>
        <v>120</v>
      </c>
      <c r="H90" s="133">
        <f>H91+H110</f>
        <v>120</v>
      </c>
      <c r="I90" s="115"/>
    </row>
    <row r="91" spans="1:1024" s="15" customFormat="1" ht="92.4">
      <c r="A91" s="32" t="s">
        <v>111</v>
      </c>
      <c r="B91" s="22"/>
      <c r="C91" s="22" t="s">
        <v>105</v>
      </c>
      <c r="D91" s="22" t="s">
        <v>112</v>
      </c>
      <c r="E91" s="22"/>
      <c r="F91" s="133">
        <f>F92</f>
        <v>20</v>
      </c>
      <c r="G91" s="133">
        <f>G92</f>
        <v>120</v>
      </c>
      <c r="H91" s="133">
        <f>H92</f>
        <v>120</v>
      </c>
      <c r="I91" s="115"/>
    </row>
    <row r="92" spans="1:1024" ht="28.8" customHeight="1">
      <c r="A92" s="18" t="s">
        <v>28</v>
      </c>
      <c r="B92" s="17"/>
      <c r="C92" s="17" t="s">
        <v>105</v>
      </c>
      <c r="D92" s="17" t="s">
        <v>112</v>
      </c>
      <c r="E92" s="17" t="s">
        <v>29</v>
      </c>
      <c r="F92" s="130">
        <v>20</v>
      </c>
      <c r="G92" s="130">
        <v>120</v>
      </c>
      <c r="H92" s="130">
        <v>120</v>
      </c>
      <c r="I92" s="113"/>
    </row>
    <row r="93" spans="1:1024" ht="69.599999999999994" customHeight="1">
      <c r="A93" s="32" t="s">
        <v>111</v>
      </c>
      <c r="B93" s="17"/>
      <c r="C93" s="17" t="s">
        <v>105</v>
      </c>
      <c r="D93" s="17" t="s">
        <v>113</v>
      </c>
      <c r="E93" s="17"/>
      <c r="F93" s="130">
        <f>F94</f>
        <v>14</v>
      </c>
      <c r="G93" s="130">
        <v>0</v>
      </c>
      <c r="H93" s="130">
        <v>0</v>
      </c>
      <c r="I93" s="113"/>
    </row>
    <row r="94" spans="1:1024" ht="28.2" customHeight="1">
      <c r="A94" s="18" t="s">
        <v>28</v>
      </c>
      <c r="B94" s="17"/>
      <c r="C94" s="17" t="s">
        <v>105</v>
      </c>
      <c r="D94" s="17" t="s">
        <v>113</v>
      </c>
      <c r="E94" s="17"/>
      <c r="F94" s="130">
        <f>F95</f>
        <v>14</v>
      </c>
      <c r="G94" s="130">
        <v>0</v>
      </c>
      <c r="H94" s="130">
        <v>0</v>
      </c>
      <c r="I94" s="113"/>
    </row>
    <row r="95" spans="1:1024" ht="25.8" customHeight="1">
      <c r="A95" s="18" t="s">
        <v>114</v>
      </c>
      <c r="B95" s="17"/>
      <c r="C95" s="17" t="s">
        <v>105</v>
      </c>
      <c r="D95" s="17" t="s">
        <v>113</v>
      </c>
      <c r="E95" s="17" t="s">
        <v>29</v>
      </c>
      <c r="F95" s="130">
        <v>14</v>
      </c>
      <c r="G95" s="130">
        <v>0</v>
      </c>
      <c r="H95" s="130">
        <v>0</v>
      </c>
      <c r="I95" s="113"/>
    </row>
    <row r="96" spans="1:1024" s="15" customFormat="1" ht="56.4" customHeight="1">
      <c r="A96" s="33" t="s">
        <v>115</v>
      </c>
      <c r="B96" s="34"/>
      <c r="C96" s="34" t="s">
        <v>116</v>
      </c>
      <c r="D96" s="34"/>
      <c r="E96" s="34"/>
      <c r="F96" s="136">
        <f>F97+F102</f>
        <v>15</v>
      </c>
      <c r="G96" s="136">
        <f>G97+G102</f>
        <v>31.5</v>
      </c>
      <c r="H96" s="136">
        <f>H97+H102</f>
        <v>33.1</v>
      </c>
      <c r="I96" s="115"/>
    </row>
    <row r="97" spans="1:9" s="15" customFormat="1" ht="55.2" customHeight="1">
      <c r="A97" s="33" t="s">
        <v>117</v>
      </c>
      <c r="B97" s="22"/>
      <c r="C97" s="34" t="s">
        <v>116</v>
      </c>
      <c r="D97" s="22" t="s">
        <v>118</v>
      </c>
      <c r="E97" s="22"/>
      <c r="F97" s="133">
        <f>F99</f>
        <v>5</v>
      </c>
      <c r="G97" s="133">
        <f>G99</f>
        <v>5</v>
      </c>
      <c r="H97" s="133">
        <f>H99</f>
        <v>5</v>
      </c>
      <c r="I97" s="115"/>
    </row>
    <row r="98" spans="1:9" s="15" customFormat="1" ht="26.4">
      <c r="A98" s="35" t="s">
        <v>71</v>
      </c>
      <c r="B98" s="22"/>
      <c r="C98" s="34" t="s">
        <v>116</v>
      </c>
      <c r="D98" s="22" t="s">
        <v>119</v>
      </c>
      <c r="E98" s="22"/>
      <c r="F98" s="133">
        <v>5</v>
      </c>
      <c r="G98" s="133">
        <v>5</v>
      </c>
      <c r="H98" s="133">
        <v>5</v>
      </c>
      <c r="I98" s="115"/>
    </row>
    <row r="99" spans="1:9" s="15" customFormat="1" ht="52.8">
      <c r="A99" s="28" t="s">
        <v>120</v>
      </c>
      <c r="B99" s="22"/>
      <c r="C99" s="22" t="s">
        <v>116</v>
      </c>
      <c r="D99" s="22" t="s">
        <v>121</v>
      </c>
      <c r="E99" s="22"/>
      <c r="F99" s="133">
        <f t="shared" ref="F99:H100" si="11">F100</f>
        <v>5</v>
      </c>
      <c r="G99" s="133">
        <f t="shared" si="11"/>
        <v>5</v>
      </c>
      <c r="H99" s="133">
        <f t="shared" si="11"/>
        <v>5</v>
      </c>
      <c r="I99" s="115"/>
    </row>
    <row r="100" spans="1:9" ht="52.8">
      <c r="A100" s="16" t="s">
        <v>122</v>
      </c>
      <c r="B100" s="17"/>
      <c r="C100" s="22" t="s">
        <v>116</v>
      </c>
      <c r="D100" s="17" t="s">
        <v>123</v>
      </c>
      <c r="E100" s="17"/>
      <c r="F100" s="130">
        <f t="shared" si="11"/>
        <v>5</v>
      </c>
      <c r="G100" s="130">
        <f t="shared" si="11"/>
        <v>5</v>
      </c>
      <c r="H100" s="130">
        <f t="shared" si="11"/>
        <v>5</v>
      </c>
      <c r="I100" s="113"/>
    </row>
    <row r="101" spans="1:9" ht="41.4">
      <c r="A101" s="18" t="s">
        <v>28</v>
      </c>
      <c r="B101" s="17"/>
      <c r="C101" s="22" t="s">
        <v>116</v>
      </c>
      <c r="D101" s="17" t="s">
        <v>123</v>
      </c>
      <c r="E101" s="17" t="s">
        <v>29</v>
      </c>
      <c r="F101" s="130">
        <v>5</v>
      </c>
      <c r="G101" s="130">
        <v>5</v>
      </c>
      <c r="H101" s="130">
        <v>5</v>
      </c>
      <c r="I101" s="113"/>
    </row>
    <row r="102" spans="1:9" s="15" customFormat="1" ht="39.6">
      <c r="A102" s="13" t="s">
        <v>86</v>
      </c>
      <c r="B102" s="10"/>
      <c r="C102" s="34" t="s">
        <v>116</v>
      </c>
      <c r="D102" s="10" t="s">
        <v>56</v>
      </c>
      <c r="E102" s="10"/>
      <c r="F102" s="128">
        <f t="shared" ref="F102:H105" si="12">F103</f>
        <v>10</v>
      </c>
      <c r="G102" s="128">
        <f t="shared" si="12"/>
        <v>26.5</v>
      </c>
      <c r="H102" s="128">
        <f t="shared" si="12"/>
        <v>28.1</v>
      </c>
      <c r="I102" s="115"/>
    </row>
    <row r="103" spans="1:9" s="15" customFormat="1">
      <c r="A103" s="13" t="s">
        <v>24</v>
      </c>
      <c r="B103" s="10"/>
      <c r="C103" s="34" t="s">
        <v>116</v>
      </c>
      <c r="D103" s="10" t="s">
        <v>87</v>
      </c>
      <c r="E103" s="10"/>
      <c r="F103" s="128">
        <f t="shared" si="12"/>
        <v>10</v>
      </c>
      <c r="G103" s="128">
        <f t="shared" si="12"/>
        <v>26.5</v>
      </c>
      <c r="H103" s="128">
        <f t="shared" si="12"/>
        <v>28.1</v>
      </c>
      <c r="I103" s="115"/>
    </row>
    <row r="104" spans="1:9" s="15" customFormat="1">
      <c r="A104" s="21" t="s">
        <v>24</v>
      </c>
      <c r="B104" s="22"/>
      <c r="C104" s="22" t="s">
        <v>116</v>
      </c>
      <c r="D104" s="22" t="s">
        <v>88</v>
      </c>
      <c r="E104" s="22"/>
      <c r="F104" s="133">
        <f t="shared" si="12"/>
        <v>10</v>
      </c>
      <c r="G104" s="133">
        <f t="shared" si="12"/>
        <v>26.5</v>
      </c>
      <c r="H104" s="133">
        <f t="shared" si="12"/>
        <v>28.1</v>
      </c>
      <c r="I104" s="115"/>
    </row>
    <row r="105" spans="1:9" s="15" customFormat="1" ht="39.6">
      <c r="A105" s="16" t="s">
        <v>115</v>
      </c>
      <c r="B105" s="17"/>
      <c r="C105" s="22" t="s">
        <v>116</v>
      </c>
      <c r="D105" s="17" t="s">
        <v>124</v>
      </c>
      <c r="E105" s="17"/>
      <c r="F105" s="130">
        <f t="shared" si="12"/>
        <v>10</v>
      </c>
      <c r="G105" s="130">
        <f t="shared" si="12"/>
        <v>26.5</v>
      </c>
      <c r="H105" s="130">
        <f t="shared" si="12"/>
        <v>28.1</v>
      </c>
      <c r="I105" s="115"/>
    </row>
    <row r="106" spans="1:9" ht="41.4">
      <c r="A106" s="18" t="s">
        <v>28</v>
      </c>
      <c r="B106" s="17"/>
      <c r="C106" s="22" t="s">
        <v>116</v>
      </c>
      <c r="D106" s="17" t="s">
        <v>124</v>
      </c>
      <c r="E106" s="17" t="s">
        <v>29</v>
      </c>
      <c r="F106" s="130">
        <v>10</v>
      </c>
      <c r="G106" s="130">
        <v>26.5</v>
      </c>
      <c r="H106" s="130">
        <v>28.1</v>
      </c>
      <c r="I106" s="113"/>
    </row>
    <row r="107" spans="1:9" ht="94.8" hidden="1" customHeight="1">
      <c r="A107" s="36" t="s">
        <v>125</v>
      </c>
      <c r="B107" s="17"/>
      <c r="C107" s="17" t="s">
        <v>126</v>
      </c>
      <c r="D107" s="17" t="s">
        <v>127</v>
      </c>
      <c r="E107" s="17"/>
      <c r="F107" s="130"/>
      <c r="G107" s="130">
        <v>0</v>
      </c>
      <c r="H107" s="130">
        <v>0</v>
      </c>
      <c r="I107" s="113"/>
    </row>
    <row r="108" spans="1:9" ht="39" hidden="1" customHeight="1">
      <c r="A108" s="36" t="s">
        <v>71</v>
      </c>
      <c r="B108" s="17"/>
      <c r="C108" s="17" t="s">
        <v>126</v>
      </c>
      <c r="D108" s="17" t="s">
        <v>128</v>
      </c>
      <c r="E108" s="17"/>
      <c r="F108" s="130"/>
      <c r="G108" s="130">
        <v>0</v>
      </c>
      <c r="H108" s="130">
        <v>0</v>
      </c>
      <c r="I108" s="113"/>
    </row>
    <row r="109" spans="1:9" ht="51" hidden="1" customHeight="1">
      <c r="A109" s="37" t="s">
        <v>129</v>
      </c>
      <c r="B109" s="17"/>
      <c r="C109" s="17" t="s">
        <v>126</v>
      </c>
      <c r="D109" s="17" t="s">
        <v>130</v>
      </c>
      <c r="E109" s="17"/>
      <c r="F109" s="130"/>
      <c r="G109" s="130">
        <v>0</v>
      </c>
      <c r="H109" s="130">
        <v>0</v>
      </c>
      <c r="I109" s="113"/>
    </row>
    <row r="110" spans="1:9" ht="76.8" hidden="1" customHeight="1">
      <c r="A110" s="25" t="s">
        <v>131</v>
      </c>
      <c r="B110" s="17"/>
      <c r="C110" s="17" t="s">
        <v>126</v>
      </c>
      <c r="D110" s="17" t="s">
        <v>132</v>
      </c>
      <c r="E110" s="17"/>
      <c r="F110" s="130">
        <f>F111</f>
        <v>0</v>
      </c>
      <c r="G110" s="130">
        <f>G111</f>
        <v>0</v>
      </c>
      <c r="H110" s="130">
        <f>H111</f>
        <v>0</v>
      </c>
      <c r="I110" s="113"/>
    </row>
    <row r="111" spans="1:9" ht="30.6" hidden="1" customHeight="1">
      <c r="A111" s="31" t="s">
        <v>83</v>
      </c>
      <c r="B111" s="17"/>
      <c r="C111" s="17" t="s">
        <v>126</v>
      </c>
      <c r="D111" s="17" t="s">
        <v>132</v>
      </c>
      <c r="E111" s="17" t="s">
        <v>29</v>
      </c>
      <c r="F111" s="130"/>
      <c r="G111" s="130">
        <v>0</v>
      </c>
      <c r="H111" s="130">
        <f>G111+G111*0.05</f>
        <v>0</v>
      </c>
      <c r="I111" s="113"/>
    </row>
    <row r="112" spans="1:9" s="88" customFormat="1" ht="26.4">
      <c r="A112" s="87" t="s">
        <v>133</v>
      </c>
      <c r="B112" s="80"/>
      <c r="C112" s="80" t="s">
        <v>134</v>
      </c>
      <c r="D112" s="80"/>
      <c r="E112" s="80"/>
      <c r="F112" s="129">
        <f>F113+F158</f>
        <v>2704.9300000000003</v>
      </c>
      <c r="G112" s="129">
        <f>G113+G158</f>
        <v>1496.8</v>
      </c>
      <c r="H112" s="129">
        <f>H113+H158</f>
        <v>1420.7</v>
      </c>
      <c r="I112" s="114"/>
    </row>
    <row r="113" spans="1:9" s="15" customFormat="1" ht="12.6" customHeight="1">
      <c r="A113" s="13" t="s">
        <v>135</v>
      </c>
      <c r="B113" s="10"/>
      <c r="C113" s="10" t="s">
        <v>126</v>
      </c>
      <c r="D113" s="10"/>
      <c r="E113" s="10"/>
      <c r="F113" s="128">
        <f>SUM(F143+F147)</f>
        <v>2084.9300000000003</v>
      </c>
      <c r="G113" s="128">
        <v>1146.8</v>
      </c>
      <c r="H113" s="128">
        <v>1200.7</v>
      </c>
      <c r="I113" s="115"/>
    </row>
    <row r="114" spans="1:9" s="15" customFormat="1" ht="79.2" hidden="1" customHeight="1">
      <c r="A114" s="13" t="s">
        <v>136</v>
      </c>
      <c r="B114" s="10"/>
      <c r="C114" s="10" t="s">
        <v>126</v>
      </c>
      <c r="D114" s="10" t="s">
        <v>137</v>
      </c>
      <c r="E114" s="10"/>
      <c r="F114" s="128">
        <f>F116</f>
        <v>0</v>
      </c>
      <c r="G114" s="128">
        <f>G117+G121+G124</f>
        <v>0</v>
      </c>
      <c r="H114" s="128">
        <f>H117+H121+H119</f>
        <v>0</v>
      </c>
      <c r="I114" s="115"/>
    </row>
    <row r="115" spans="1:9" s="15" customFormat="1" ht="42" hidden="1" customHeight="1">
      <c r="A115" s="38" t="s">
        <v>71</v>
      </c>
      <c r="B115" s="10"/>
      <c r="C115" s="10" t="s">
        <v>126</v>
      </c>
      <c r="D115" s="10" t="s">
        <v>138</v>
      </c>
      <c r="E115" s="10"/>
      <c r="F115" s="128">
        <v>0</v>
      </c>
      <c r="G115" s="128">
        <v>0</v>
      </c>
      <c r="H115" s="128">
        <v>0</v>
      </c>
      <c r="I115" s="115"/>
    </row>
    <row r="116" spans="1:9" s="15" customFormat="1" ht="55.8" hidden="1" customHeight="1">
      <c r="A116" s="39" t="s">
        <v>139</v>
      </c>
      <c r="B116" s="10"/>
      <c r="C116" s="10" t="s">
        <v>126</v>
      </c>
      <c r="D116" s="10" t="s">
        <v>140</v>
      </c>
      <c r="E116" s="10"/>
      <c r="F116" s="128">
        <f>F117+F119+F121+F123</f>
        <v>0</v>
      </c>
      <c r="G116" s="128">
        <f>G117+G119+G124</f>
        <v>0</v>
      </c>
      <c r="H116" s="128">
        <f>H117+H119+H121</f>
        <v>0</v>
      </c>
      <c r="I116" s="115"/>
    </row>
    <row r="117" spans="1:9" s="15" customFormat="1" ht="37.799999999999997" hidden="1" customHeight="1">
      <c r="A117" s="25" t="s">
        <v>141</v>
      </c>
      <c r="B117" s="10"/>
      <c r="C117" s="17" t="s">
        <v>126</v>
      </c>
      <c r="D117" s="17" t="s">
        <v>142</v>
      </c>
      <c r="E117" s="10"/>
      <c r="F117" s="133">
        <v>0</v>
      </c>
      <c r="G117" s="133">
        <f>G118</f>
        <v>0</v>
      </c>
      <c r="H117" s="133">
        <f>H118</f>
        <v>0</v>
      </c>
      <c r="I117" s="115"/>
    </row>
    <row r="118" spans="1:9" s="15" customFormat="1" ht="25.8" hidden="1" customHeight="1">
      <c r="A118" s="18" t="s">
        <v>28</v>
      </c>
      <c r="B118" s="17"/>
      <c r="C118" s="17" t="s">
        <v>126</v>
      </c>
      <c r="D118" s="17" t="s">
        <v>142</v>
      </c>
      <c r="E118" s="17" t="s">
        <v>29</v>
      </c>
      <c r="F118" s="133">
        <v>0</v>
      </c>
      <c r="G118" s="133">
        <v>0</v>
      </c>
      <c r="H118" s="133">
        <v>0</v>
      </c>
      <c r="I118" s="115"/>
    </row>
    <row r="119" spans="1:9" ht="30.6" hidden="1" customHeight="1">
      <c r="A119" s="25" t="s">
        <v>143</v>
      </c>
      <c r="B119" s="17"/>
      <c r="C119" s="17" t="s">
        <v>126</v>
      </c>
      <c r="D119" s="17"/>
      <c r="E119" s="17"/>
      <c r="F119" s="130">
        <f>F120</f>
        <v>0</v>
      </c>
      <c r="G119" s="130">
        <f>G120</f>
        <v>0</v>
      </c>
      <c r="H119" s="130">
        <f>H120</f>
        <v>0</v>
      </c>
      <c r="I119" s="113"/>
    </row>
    <row r="120" spans="1:9" ht="57.6" hidden="1" customHeight="1">
      <c r="A120" s="40"/>
      <c r="B120" s="17"/>
      <c r="C120" s="17" t="s">
        <v>126</v>
      </c>
      <c r="D120" s="17"/>
      <c r="E120" s="17"/>
      <c r="F120" s="130"/>
      <c r="G120" s="132">
        <v>0</v>
      </c>
      <c r="H120" s="132">
        <f>G120+G120*0.05</f>
        <v>0</v>
      </c>
      <c r="I120" s="113"/>
    </row>
    <row r="121" spans="1:9" ht="0.6" hidden="1" customHeight="1">
      <c r="A121" s="40" t="s">
        <v>144</v>
      </c>
      <c r="B121" s="17"/>
      <c r="C121" s="17" t="s">
        <v>126</v>
      </c>
      <c r="D121" s="17" t="s">
        <v>145</v>
      </c>
      <c r="E121" s="17"/>
      <c r="F121" s="130">
        <f>F122</f>
        <v>0</v>
      </c>
      <c r="G121" s="130">
        <f>G122</f>
        <v>0</v>
      </c>
      <c r="H121" s="130">
        <f>H122</f>
        <v>0</v>
      </c>
      <c r="I121" s="113"/>
    </row>
    <row r="122" spans="1:9" ht="25.8" hidden="1" customHeight="1">
      <c r="A122" s="18" t="s">
        <v>28</v>
      </c>
      <c r="B122" s="17"/>
      <c r="C122" s="17" t="s">
        <v>126</v>
      </c>
      <c r="D122" s="17" t="s">
        <v>145</v>
      </c>
      <c r="E122" s="17" t="s">
        <v>29</v>
      </c>
      <c r="F122" s="130">
        <v>0</v>
      </c>
      <c r="G122" s="130">
        <v>0</v>
      </c>
      <c r="H122" s="130">
        <v>0</v>
      </c>
      <c r="I122" s="113"/>
    </row>
    <row r="123" spans="1:9" ht="49.2" hidden="1" customHeight="1">
      <c r="A123" s="31"/>
      <c r="B123" s="17"/>
      <c r="C123" s="17" t="s">
        <v>126</v>
      </c>
      <c r="D123" s="17" t="s">
        <v>146</v>
      </c>
      <c r="E123" s="17"/>
      <c r="F123" s="130">
        <f>F124</f>
        <v>0</v>
      </c>
      <c r="G123" s="137">
        <f>G124</f>
        <v>0</v>
      </c>
      <c r="H123" s="137">
        <f>H124</f>
        <v>0</v>
      </c>
      <c r="I123" s="113"/>
    </row>
    <row r="124" spans="1:9" ht="63.6" hidden="1" customHeight="1">
      <c r="A124" s="31" t="s">
        <v>147</v>
      </c>
      <c r="B124" s="17"/>
      <c r="C124" s="17" t="s">
        <v>126</v>
      </c>
      <c r="D124" s="17" t="s">
        <v>148</v>
      </c>
      <c r="E124" s="17"/>
      <c r="F124" s="138">
        <v>0</v>
      </c>
      <c r="G124" s="130">
        <v>0</v>
      </c>
      <c r="H124" s="130">
        <v>0</v>
      </c>
      <c r="I124" s="113"/>
    </row>
    <row r="125" spans="1:9" ht="36.6" hidden="1" customHeight="1">
      <c r="A125" s="18" t="s">
        <v>28</v>
      </c>
      <c r="B125" s="17"/>
      <c r="C125" s="17" t="s">
        <v>126</v>
      </c>
      <c r="D125" s="17" t="s">
        <v>148</v>
      </c>
      <c r="E125" s="17" t="s">
        <v>29</v>
      </c>
      <c r="F125" s="130">
        <v>0</v>
      </c>
      <c r="G125" s="139">
        <v>0</v>
      </c>
      <c r="H125" s="139">
        <f>H126</f>
        <v>0</v>
      </c>
      <c r="I125" s="113"/>
    </row>
    <row r="126" spans="1:9" ht="21.6" hidden="1" customHeight="1">
      <c r="A126" s="31"/>
      <c r="B126" s="17"/>
      <c r="C126" s="17" t="s">
        <v>126</v>
      </c>
      <c r="D126" s="17" t="s">
        <v>149</v>
      </c>
      <c r="E126" s="17" t="s">
        <v>46</v>
      </c>
      <c r="F126" s="130"/>
      <c r="G126" s="132">
        <f>F126+F126*0.05</f>
        <v>0</v>
      </c>
      <c r="H126" s="132">
        <f>G126+G126*0.05</f>
        <v>0</v>
      </c>
      <c r="I126" s="113"/>
    </row>
    <row r="127" spans="1:9" ht="103.2" hidden="1" customHeight="1">
      <c r="A127" s="41" t="s">
        <v>150</v>
      </c>
      <c r="B127" s="42"/>
      <c r="C127" s="10" t="s">
        <v>151</v>
      </c>
      <c r="D127" s="43" t="s">
        <v>152</v>
      </c>
      <c r="E127" s="42"/>
      <c r="F127" s="128">
        <f t="shared" ref="F127:H129" si="13">F128</f>
        <v>0</v>
      </c>
      <c r="G127" s="128">
        <f t="shared" si="13"/>
        <v>0</v>
      </c>
      <c r="H127" s="128">
        <f t="shared" si="13"/>
        <v>0</v>
      </c>
      <c r="I127" s="113"/>
    </row>
    <row r="128" spans="1:9" ht="42.6" hidden="1" customHeight="1">
      <c r="A128" s="44" t="s">
        <v>153</v>
      </c>
      <c r="B128" s="42"/>
      <c r="C128" s="10" t="s">
        <v>151</v>
      </c>
      <c r="D128" s="11" t="s">
        <v>154</v>
      </c>
      <c r="E128" s="42"/>
      <c r="F128" s="130">
        <f t="shared" si="13"/>
        <v>0</v>
      </c>
      <c r="G128" s="130">
        <f t="shared" si="13"/>
        <v>0</v>
      </c>
      <c r="H128" s="130">
        <f t="shared" si="13"/>
        <v>0</v>
      </c>
      <c r="I128" s="113"/>
    </row>
    <row r="129" spans="1:9" ht="65.400000000000006" hidden="1" customHeight="1">
      <c r="A129" s="25" t="s">
        <v>155</v>
      </c>
      <c r="B129" s="42"/>
      <c r="C129" s="42" t="s">
        <v>156</v>
      </c>
      <c r="D129" s="11" t="s">
        <v>157</v>
      </c>
      <c r="E129" s="42"/>
      <c r="F129" s="130">
        <f t="shared" si="13"/>
        <v>0</v>
      </c>
      <c r="G129" s="130">
        <f t="shared" si="13"/>
        <v>0</v>
      </c>
      <c r="H129" s="130">
        <f t="shared" si="13"/>
        <v>0</v>
      </c>
      <c r="I129" s="113"/>
    </row>
    <row r="130" spans="1:9" ht="34.200000000000003" hidden="1" customHeight="1">
      <c r="A130" s="18" t="s">
        <v>28</v>
      </c>
      <c r="B130" s="42"/>
      <c r="C130" s="42" t="s">
        <v>156</v>
      </c>
      <c r="D130" s="11" t="s">
        <v>157</v>
      </c>
      <c r="E130" s="42">
        <v>200</v>
      </c>
      <c r="F130" s="130"/>
      <c r="G130" s="132"/>
      <c r="H130" s="132"/>
      <c r="I130" s="113"/>
    </row>
    <row r="131" spans="1:9" s="15" customFormat="1" ht="40.200000000000003" hidden="1" customHeight="1">
      <c r="A131" s="13" t="s">
        <v>158</v>
      </c>
      <c r="B131" s="10"/>
      <c r="C131" s="10" t="s">
        <v>126</v>
      </c>
      <c r="D131" s="10" t="s">
        <v>159</v>
      </c>
      <c r="E131" s="10"/>
      <c r="F131" s="128">
        <f t="shared" ref="F131:H133" si="14">F132</f>
        <v>0</v>
      </c>
      <c r="G131" s="128">
        <f t="shared" si="14"/>
        <v>0</v>
      </c>
      <c r="H131" s="128">
        <f t="shared" si="14"/>
        <v>0</v>
      </c>
      <c r="I131" s="115"/>
    </row>
    <row r="132" spans="1:9" s="15" customFormat="1" ht="39.6" hidden="1" customHeight="1">
      <c r="A132" s="13" t="s">
        <v>160</v>
      </c>
      <c r="B132" s="10"/>
      <c r="C132" s="10" t="s">
        <v>126</v>
      </c>
      <c r="D132" s="10" t="s">
        <v>161</v>
      </c>
      <c r="E132" s="10"/>
      <c r="F132" s="128">
        <f t="shared" si="14"/>
        <v>0</v>
      </c>
      <c r="G132" s="128">
        <f t="shared" si="14"/>
        <v>0</v>
      </c>
      <c r="H132" s="128">
        <f t="shared" si="14"/>
        <v>0</v>
      </c>
      <c r="I132" s="115"/>
    </row>
    <row r="133" spans="1:9" ht="35.4" hidden="1" customHeight="1">
      <c r="A133" s="25" t="s">
        <v>141</v>
      </c>
      <c r="B133" s="17"/>
      <c r="C133" s="17" t="s">
        <v>126</v>
      </c>
      <c r="D133" s="17" t="s">
        <v>162</v>
      </c>
      <c r="E133" s="17"/>
      <c r="F133" s="130">
        <f t="shared" si="14"/>
        <v>0</v>
      </c>
      <c r="G133" s="130">
        <f t="shared" si="14"/>
        <v>0</v>
      </c>
      <c r="H133" s="130">
        <f t="shared" si="14"/>
        <v>0</v>
      </c>
      <c r="I133" s="113"/>
    </row>
    <row r="134" spans="1:9" ht="38.4" hidden="1" customHeight="1">
      <c r="A134" s="31" t="s">
        <v>83</v>
      </c>
      <c r="B134" s="42"/>
      <c r="C134" s="42" t="s">
        <v>126</v>
      </c>
      <c r="D134" s="42" t="s">
        <v>162</v>
      </c>
      <c r="E134" s="42">
        <v>240</v>
      </c>
      <c r="F134" s="130"/>
      <c r="G134" s="132">
        <f>F134+F134*0.05</f>
        <v>0</v>
      </c>
      <c r="H134" s="132">
        <f>G134+G134*0.05</f>
        <v>0</v>
      </c>
      <c r="I134" s="113"/>
    </row>
    <row r="135" spans="1:9" ht="35.4" hidden="1" customHeight="1">
      <c r="A135" s="13" t="s">
        <v>163</v>
      </c>
      <c r="B135" s="42"/>
      <c r="C135" s="10" t="s">
        <v>126</v>
      </c>
      <c r="D135" s="43" t="s">
        <v>164</v>
      </c>
      <c r="E135" s="42"/>
      <c r="F135" s="130">
        <f t="shared" ref="F135:H137" si="15">F136</f>
        <v>0</v>
      </c>
      <c r="G135" s="130">
        <f t="shared" si="15"/>
        <v>0</v>
      </c>
      <c r="H135" s="130">
        <f t="shared" si="15"/>
        <v>0</v>
      </c>
      <c r="I135" s="113"/>
    </row>
    <row r="136" spans="1:9" ht="43.8" hidden="1" customHeight="1">
      <c r="A136" s="13" t="s">
        <v>160</v>
      </c>
      <c r="B136" s="42"/>
      <c r="C136" s="10" t="s">
        <v>126</v>
      </c>
      <c r="D136" s="11" t="s">
        <v>165</v>
      </c>
      <c r="E136" s="42"/>
      <c r="F136" s="130">
        <f t="shared" si="15"/>
        <v>0</v>
      </c>
      <c r="G136" s="130">
        <f t="shared" si="15"/>
        <v>0</v>
      </c>
      <c r="H136" s="130">
        <f t="shared" si="15"/>
        <v>0</v>
      </c>
      <c r="I136" s="113"/>
    </row>
    <row r="137" spans="1:9" ht="32.4" hidden="1" customHeight="1">
      <c r="A137" s="31" t="s">
        <v>166</v>
      </c>
      <c r="B137" s="42"/>
      <c r="C137" s="17" t="s">
        <v>126</v>
      </c>
      <c r="D137" s="11" t="s">
        <v>167</v>
      </c>
      <c r="E137" s="42"/>
      <c r="F137" s="130">
        <f t="shared" si="15"/>
        <v>0</v>
      </c>
      <c r="G137" s="130">
        <f t="shared" si="15"/>
        <v>0</v>
      </c>
      <c r="H137" s="130">
        <f t="shared" si="15"/>
        <v>0</v>
      </c>
      <c r="I137" s="113"/>
    </row>
    <row r="138" spans="1:9" ht="37.799999999999997" hidden="1" customHeight="1">
      <c r="A138" s="31" t="s">
        <v>83</v>
      </c>
      <c r="B138" s="42"/>
      <c r="C138" s="42" t="s">
        <v>126</v>
      </c>
      <c r="D138" s="11" t="s">
        <v>167</v>
      </c>
      <c r="E138" s="42">
        <v>240</v>
      </c>
      <c r="F138" s="130"/>
      <c r="G138" s="132">
        <f>F138+F138*0.05</f>
        <v>0</v>
      </c>
      <c r="H138" s="132">
        <f>G138+G138*0.05</f>
        <v>0</v>
      </c>
      <c r="I138" s="113"/>
    </row>
    <row r="139" spans="1:9" ht="37.799999999999997" hidden="1" customHeight="1">
      <c r="A139" s="41" t="s">
        <v>168</v>
      </c>
      <c r="B139" s="42"/>
      <c r="C139" s="10" t="s">
        <v>126</v>
      </c>
      <c r="D139" s="43" t="s">
        <v>169</v>
      </c>
      <c r="E139" s="42"/>
      <c r="F139" s="130">
        <f t="shared" ref="F139:H141" si="16">F140</f>
        <v>0</v>
      </c>
      <c r="G139" s="130">
        <f t="shared" si="16"/>
        <v>0</v>
      </c>
      <c r="H139" s="130">
        <f t="shared" si="16"/>
        <v>0</v>
      </c>
      <c r="I139" s="113"/>
    </row>
    <row r="140" spans="1:9" ht="38.4" hidden="1" customHeight="1">
      <c r="A140" s="13"/>
      <c r="B140" s="42"/>
      <c r="C140" s="10" t="s">
        <v>126</v>
      </c>
      <c r="D140" s="11" t="s">
        <v>170</v>
      </c>
      <c r="E140" s="42"/>
      <c r="F140" s="130">
        <f t="shared" si="16"/>
        <v>0</v>
      </c>
      <c r="G140" s="130">
        <f t="shared" si="16"/>
        <v>0</v>
      </c>
      <c r="H140" s="130">
        <f t="shared" si="16"/>
        <v>0</v>
      </c>
      <c r="I140" s="113"/>
    </row>
    <row r="141" spans="1:9" ht="34.200000000000003" hidden="1" customHeight="1">
      <c r="A141" s="25" t="s">
        <v>155</v>
      </c>
      <c r="B141" s="42"/>
      <c r="C141" s="17" t="s">
        <v>126</v>
      </c>
      <c r="D141" s="11" t="s">
        <v>171</v>
      </c>
      <c r="E141" s="42"/>
      <c r="F141" s="130">
        <f t="shared" si="16"/>
        <v>0</v>
      </c>
      <c r="G141" s="130">
        <f t="shared" si="16"/>
        <v>0</v>
      </c>
      <c r="H141" s="130">
        <f t="shared" si="16"/>
        <v>0</v>
      </c>
      <c r="I141" s="113"/>
    </row>
    <row r="142" spans="1:9" ht="55.8" hidden="1" customHeight="1">
      <c r="A142" s="37" t="s">
        <v>172</v>
      </c>
      <c r="B142" s="42"/>
      <c r="C142" s="42" t="s">
        <v>126</v>
      </c>
      <c r="D142" s="11" t="s">
        <v>171</v>
      </c>
      <c r="E142" s="42">
        <v>200</v>
      </c>
      <c r="F142" s="130"/>
      <c r="G142" s="132">
        <f>F142+F142*0.05</f>
        <v>0</v>
      </c>
      <c r="H142" s="132">
        <f>G142+G142*0.05</f>
        <v>0</v>
      </c>
      <c r="I142" s="113"/>
    </row>
    <row r="143" spans="1:9" s="15" customFormat="1" ht="79.8" customHeight="1">
      <c r="A143" s="13" t="s">
        <v>173</v>
      </c>
      <c r="B143" s="10"/>
      <c r="C143" s="10" t="s">
        <v>126</v>
      </c>
      <c r="D143" s="10" t="s">
        <v>127</v>
      </c>
      <c r="E143" s="10"/>
      <c r="F143" s="128">
        <f t="shared" ref="F143:H145" si="17">F144</f>
        <v>915.7</v>
      </c>
      <c r="G143" s="128">
        <f t="shared" si="17"/>
        <v>0</v>
      </c>
      <c r="H143" s="128">
        <f t="shared" si="17"/>
        <v>0</v>
      </c>
      <c r="I143" s="115"/>
    </row>
    <row r="144" spans="1:9" s="15" customFormat="1" ht="51.6" customHeight="1">
      <c r="A144" s="37" t="s">
        <v>129</v>
      </c>
      <c r="B144" s="10"/>
      <c r="C144" s="22" t="s">
        <v>126</v>
      </c>
      <c r="D144" s="22" t="s">
        <v>130</v>
      </c>
      <c r="E144" s="22"/>
      <c r="F144" s="133">
        <f t="shared" si="17"/>
        <v>915.7</v>
      </c>
      <c r="G144" s="133">
        <f t="shared" si="17"/>
        <v>0</v>
      </c>
      <c r="H144" s="133">
        <f t="shared" si="17"/>
        <v>0</v>
      </c>
      <c r="I144" s="115"/>
    </row>
    <row r="145" spans="1:9" s="15" customFormat="1" ht="114" customHeight="1">
      <c r="A145" s="45" t="s">
        <v>174</v>
      </c>
      <c r="B145" s="22"/>
      <c r="C145" s="22" t="s">
        <v>126</v>
      </c>
      <c r="D145" s="22" t="s">
        <v>132</v>
      </c>
      <c r="E145" s="22"/>
      <c r="F145" s="133">
        <f t="shared" si="17"/>
        <v>915.7</v>
      </c>
      <c r="G145" s="133">
        <f t="shared" si="17"/>
        <v>0</v>
      </c>
      <c r="H145" s="133">
        <f t="shared" si="17"/>
        <v>0</v>
      </c>
      <c r="I145" s="115"/>
    </row>
    <row r="146" spans="1:9" ht="39" customHeight="1">
      <c r="A146" s="18" t="s">
        <v>28</v>
      </c>
      <c r="B146" s="17"/>
      <c r="C146" s="17" t="s">
        <v>126</v>
      </c>
      <c r="D146" s="22" t="s">
        <v>132</v>
      </c>
      <c r="E146" s="17" t="s">
        <v>29</v>
      </c>
      <c r="F146" s="130">
        <v>915.7</v>
      </c>
      <c r="G146" s="130">
        <v>0</v>
      </c>
      <c r="H146" s="130">
        <f>G146+G146*0.05</f>
        <v>0</v>
      </c>
      <c r="I146" s="113"/>
    </row>
    <row r="147" spans="1:9" ht="39.6">
      <c r="A147" s="13" t="s">
        <v>86</v>
      </c>
      <c r="B147" s="17"/>
      <c r="C147" s="17" t="s">
        <v>126</v>
      </c>
      <c r="D147" s="17" t="s">
        <v>175</v>
      </c>
      <c r="E147" s="17"/>
      <c r="F147" s="130">
        <f>F148</f>
        <v>1169.23</v>
      </c>
      <c r="G147" s="130">
        <v>1146.8</v>
      </c>
      <c r="H147" s="130">
        <v>1200.7</v>
      </c>
      <c r="I147" s="113"/>
    </row>
    <row r="148" spans="1:9" ht="43.8" customHeight="1">
      <c r="A148" s="18" t="s">
        <v>176</v>
      </c>
      <c r="B148" s="17"/>
      <c r="C148" s="17" t="s">
        <v>126</v>
      </c>
      <c r="D148" s="17" t="s">
        <v>64</v>
      </c>
      <c r="E148" s="17"/>
      <c r="F148" s="130">
        <f>F149</f>
        <v>1169.23</v>
      </c>
      <c r="G148" s="130">
        <v>1146.8</v>
      </c>
      <c r="H148" s="130">
        <v>1200.7</v>
      </c>
      <c r="I148" s="113"/>
    </row>
    <row r="149" spans="1:9" ht="66" customHeight="1">
      <c r="A149" s="18" t="s">
        <v>28</v>
      </c>
      <c r="B149" s="17"/>
      <c r="C149" s="17" t="s">
        <v>126</v>
      </c>
      <c r="D149" s="17" t="s">
        <v>64</v>
      </c>
      <c r="E149" s="17" t="s">
        <v>29</v>
      </c>
      <c r="F149" s="130">
        <v>1169.23</v>
      </c>
      <c r="G149" s="130">
        <v>1146.8</v>
      </c>
      <c r="H149" s="130">
        <v>1200.7</v>
      </c>
      <c r="I149" s="113"/>
    </row>
    <row r="150" spans="1:9" ht="0.6" customHeight="1">
      <c r="A150" s="46" t="s">
        <v>177</v>
      </c>
      <c r="B150" s="17"/>
      <c r="C150" s="17" t="s">
        <v>126</v>
      </c>
      <c r="D150" s="22" t="s">
        <v>178</v>
      </c>
      <c r="E150" s="17"/>
      <c r="F150" s="130"/>
      <c r="G150" s="130">
        <v>0</v>
      </c>
      <c r="H150" s="130">
        <v>0</v>
      </c>
      <c r="I150" s="113"/>
    </row>
    <row r="151" spans="1:9" ht="43.8" hidden="1" customHeight="1">
      <c r="A151" s="18" t="s">
        <v>28</v>
      </c>
      <c r="B151" s="17"/>
      <c r="C151" s="17" t="s">
        <v>126</v>
      </c>
      <c r="D151" s="22" t="s">
        <v>178</v>
      </c>
      <c r="E151" s="22" t="s">
        <v>29</v>
      </c>
      <c r="F151" s="133"/>
      <c r="G151" s="133">
        <v>0</v>
      </c>
      <c r="H151" s="130">
        <v>0</v>
      </c>
      <c r="I151" s="113"/>
    </row>
    <row r="152" spans="1:9" ht="37.200000000000003" hidden="1" customHeight="1">
      <c r="A152" s="18" t="s">
        <v>179</v>
      </c>
      <c r="B152" s="17"/>
      <c r="C152" s="17" t="s">
        <v>126</v>
      </c>
      <c r="D152" s="22" t="s">
        <v>180</v>
      </c>
      <c r="E152" s="17"/>
      <c r="F152" s="133"/>
      <c r="G152" s="133">
        <v>0</v>
      </c>
      <c r="H152" s="130">
        <v>0</v>
      </c>
      <c r="I152" s="113"/>
    </row>
    <row r="153" spans="1:9" ht="36" hidden="1" customHeight="1">
      <c r="A153" s="18" t="s">
        <v>28</v>
      </c>
      <c r="B153" s="17"/>
      <c r="C153" s="17" t="s">
        <v>126</v>
      </c>
      <c r="D153" s="22" t="s">
        <v>180</v>
      </c>
      <c r="E153" s="22" t="s">
        <v>29</v>
      </c>
      <c r="F153" s="133"/>
      <c r="G153" s="133">
        <v>0</v>
      </c>
      <c r="H153" s="130">
        <v>0</v>
      </c>
      <c r="I153" s="113"/>
    </row>
    <row r="154" spans="1:9" ht="39.6" hidden="1" customHeight="1">
      <c r="A154" s="18"/>
      <c r="B154" s="17"/>
      <c r="C154" s="17"/>
      <c r="D154" s="22"/>
      <c r="E154" s="22"/>
      <c r="F154" s="133"/>
      <c r="G154" s="133"/>
      <c r="H154" s="130"/>
      <c r="I154" s="113"/>
    </row>
    <row r="155" spans="1:9" ht="40.200000000000003" hidden="1" customHeight="1">
      <c r="A155" s="18"/>
      <c r="B155" s="17"/>
      <c r="C155" s="17"/>
      <c r="D155" s="22"/>
      <c r="E155" s="22"/>
      <c r="F155" s="133"/>
      <c r="G155" s="133"/>
      <c r="H155" s="130"/>
      <c r="I155" s="113"/>
    </row>
    <row r="156" spans="1:9" ht="37.200000000000003" hidden="1" customHeight="1">
      <c r="A156" s="18"/>
      <c r="B156" s="17"/>
      <c r="C156" s="17"/>
      <c r="D156" s="22"/>
      <c r="E156" s="22"/>
      <c r="F156" s="133"/>
      <c r="G156" s="133"/>
      <c r="H156" s="130"/>
      <c r="I156" s="113"/>
    </row>
    <row r="157" spans="1:9" ht="43.8" hidden="1" customHeight="1">
      <c r="A157" s="18"/>
      <c r="B157" s="17"/>
      <c r="C157" s="17"/>
      <c r="D157" s="22"/>
      <c r="E157" s="22"/>
      <c r="F157" s="133"/>
      <c r="G157" s="133"/>
      <c r="H157" s="130"/>
      <c r="I157" s="113"/>
    </row>
    <row r="158" spans="1:9" ht="24.6" customHeight="1">
      <c r="A158" s="13" t="s">
        <v>181</v>
      </c>
      <c r="B158" s="10"/>
      <c r="C158" s="10" t="s">
        <v>182</v>
      </c>
      <c r="D158" s="10"/>
      <c r="E158" s="10"/>
      <c r="F158" s="128">
        <f>F163</f>
        <v>620</v>
      </c>
      <c r="G158" s="128">
        <f>G159+G163</f>
        <v>350</v>
      </c>
      <c r="H158" s="128">
        <f>H159+H163</f>
        <v>220</v>
      </c>
      <c r="I158" s="113"/>
    </row>
    <row r="159" spans="1:9" ht="105.6" hidden="1">
      <c r="A159" s="13" t="s">
        <v>183</v>
      </c>
      <c r="B159" s="10"/>
      <c r="C159" s="10" t="s">
        <v>182</v>
      </c>
      <c r="D159" s="10" t="s">
        <v>152</v>
      </c>
      <c r="E159" s="10"/>
      <c r="F159" s="128">
        <f t="shared" ref="F159:H161" si="18">F160</f>
        <v>0</v>
      </c>
      <c r="G159" s="128">
        <f t="shared" si="18"/>
        <v>0</v>
      </c>
      <c r="H159" s="128">
        <f t="shared" si="18"/>
        <v>0</v>
      </c>
      <c r="I159" s="113"/>
    </row>
    <row r="160" spans="1:9" s="15" customFormat="1" ht="2.4" hidden="1" customHeight="1">
      <c r="A160" s="36" t="s">
        <v>184</v>
      </c>
      <c r="B160" s="10"/>
      <c r="C160" s="10" t="s">
        <v>182</v>
      </c>
      <c r="D160" s="10" t="s">
        <v>154</v>
      </c>
      <c r="E160" s="10"/>
      <c r="F160" s="128">
        <f t="shared" si="18"/>
        <v>0</v>
      </c>
      <c r="G160" s="128">
        <f t="shared" si="18"/>
        <v>0</v>
      </c>
      <c r="H160" s="128">
        <f t="shared" si="18"/>
        <v>0</v>
      </c>
      <c r="I160" s="115"/>
    </row>
    <row r="161" spans="1:1024" ht="39.6" hidden="1" customHeight="1">
      <c r="A161" s="37" t="s">
        <v>185</v>
      </c>
      <c r="B161" s="17"/>
      <c r="C161" s="17" t="s">
        <v>182</v>
      </c>
      <c r="D161" s="17" t="s">
        <v>186</v>
      </c>
      <c r="E161" s="17"/>
      <c r="F161" s="130">
        <f t="shared" si="18"/>
        <v>0</v>
      </c>
      <c r="G161" s="130">
        <f t="shared" si="18"/>
        <v>0</v>
      </c>
      <c r="H161" s="130">
        <f t="shared" si="18"/>
        <v>0</v>
      </c>
      <c r="I161" s="113"/>
    </row>
    <row r="162" spans="1:1024" ht="26.4" hidden="1" customHeight="1">
      <c r="A162" s="18" t="s">
        <v>28</v>
      </c>
      <c r="B162" s="17"/>
      <c r="C162" s="17" t="s">
        <v>182</v>
      </c>
      <c r="D162" s="17" t="s">
        <v>186</v>
      </c>
      <c r="E162" s="17" t="s">
        <v>29</v>
      </c>
      <c r="F162" s="130"/>
      <c r="G162" s="132">
        <f>F162+F162*0.05</f>
        <v>0</v>
      </c>
      <c r="H162" s="132">
        <f>G162+G162*0.05</f>
        <v>0</v>
      </c>
      <c r="I162" s="113"/>
    </row>
    <row r="163" spans="1:1024" s="15" customFormat="1" ht="30" customHeight="1">
      <c r="A163" s="13" t="s">
        <v>86</v>
      </c>
      <c r="B163" s="10"/>
      <c r="C163" s="10" t="s">
        <v>182</v>
      </c>
      <c r="D163" s="10" t="s">
        <v>56</v>
      </c>
      <c r="E163" s="10"/>
      <c r="F163" s="128">
        <f t="shared" ref="F163:H166" si="19">F164</f>
        <v>620</v>
      </c>
      <c r="G163" s="128">
        <f t="shared" si="19"/>
        <v>350</v>
      </c>
      <c r="H163" s="128">
        <f t="shared" si="19"/>
        <v>220</v>
      </c>
      <c r="I163" s="115"/>
    </row>
    <row r="164" spans="1:1024" s="15" customFormat="1">
      <c r="A164" s="21" t="s">
        <v>24</v>
      </c>
      <c r="B164" s="22"/>
      <c r="C164" s="22" t="s">
        <v>182</v>
      </c>
      <c r="D164" s="22" t="s">
        <v>87</v>
      </c>
      <c r="E164" s="22"/>
      <c r="F164" s="133">
        <f t="shared" si="19"/>
        <v>620</v>
      </c>
      <c r="G164" s="133">
        <f t="shared" si="19"/>
        <v>350</v>
      </c>
      <c r="H164" s="133">
        <f t="shared" si="19"/>
        <v>220</v>
      </c>
      <c r="I164" s="115"/>
    </row>
    <row r="165" spans="1:1024" s="15" customFormat="1">
      <c r="A165" s="21" t="s">
        <v>24</v>
      </c>
      <c r="B165" s="22"/>
      <c r="C165" s="22" t="s">
        <v>182</v>
      </c>
      <c r="D165" s="22" t="s">
        <v>88</v>
      </c>
      <c r="E165" s="22"/>
      <c r="F165" s="133">
        <f t="shared" si="19"/>
        <v>620</v>
      </c>
      <c r="G165" s="133">
        <f t="shared" si="19"/>
        <v>350</v>
      </c>
      <c r="H165" s="133">
        <f t="shared" si="19"/>
        <v>220</v>
      </c>
      <c r="I165" s="115"/>
    </row>
    <row r="166" spans="1:1024" ht="26.4">
      <c r="A166" s="25" t="s">
        <v>187</v>
      </c>
      <c r="B166" s="17"/>
      <c r="C166" s="17" t="s">
        <v>182</v>
      </c>
      <c r="D166" s="17" t="s">
        <v>188</v>
      </c>
      <c r="E166" s="17"/>
      <c r="F166" s="130">
        <f t="shared" si="19"/>
        <v>620</v>
      </c>
      <c r="G166" s="130">
        <f t="shared" si="19"/>
        <v>350</v>
      </c>
      <c r="H166" s="130">
        <f t="shared" si="19"/>
        <v>220</v>
      </c>
      <c r="I166" s="113"/>
    </row>
    <row r="167" spans="1:1024" ht="41.4">
      <c r="A167" s="18" t="s">
        <v>28</v>
      </c>
      <c r="B167" s="17"/>
      <c r="C167" s="17" t="s">
        <v>182</v>
      </c>
      <c r="D167" s="17" t="s">
        <v>188</v>
      </c>
      <c r="E167" s="17" t="s">
        <v>29</v>
      </c>
      <c r="F167" s="130">
        <v>620</v>
      </c>
      <c r="G167" s="130">
        <v>350</v>
      </c>
      <c r="H167" s="130">
        <v>220</v>
      </c>
      <c r="I167" s="113"/>
    </row>
    <row r="168" spans="1:1024" s="88" customFormat="1" ht="26.4">
      <c r="A168" s="87" t="s">
        <v>189</v>
      </c>
      <c r="B168" s="80"/>
      <c r="C168" s="80" t="s">
        <v>190</v>
      </c>
      <c r="D168" s="80"/>
      <c r="E168" s="80"/>
      <c r="F168" s="129">
        <f>F169+F183+F206</f>
        <v>26354.5</v>
      </c>
      <c r="G168" s="129">
        <f>G169+G183+G206</f>
        <v>4966.7000000000007</v>
      </c>
      <c r="H168" s="129">
        <f>H169+H183+H206</f>
        <v>2288.1</v>
      </c>
      <c r="I168" s="114"/>
    </row>
    <row r="169" spans="1:1024" s="88" customFormat="1" ht="12.6" customHeight="1">
      <c r="A169" s="87" t="s">
        <v>191</v>
      </c>
      <c r="B169" s="80"/>
      <c r="C169" s="80" t="s">
        <v>192</v>
      </c>
      <c r="D169" s="80"/>
      <c r="E169" s="80"/>
      <c r="F169" s="129">
        <f>F170+F178</f>
        <v>343.7</v>
      </c>
      <c r="G169" s="129">
        <f>G170+G178</f>
        <v>650</v>
      </c>
      <c r="H169" s="129">
        <f>H170+H178</f>
        <v>650</v>
      </c>
      <c r="I169" s="114"/>
    </row>
    <row r="170" spans="1:1024" s="83" customFormat="1" ht="94.8" hidden="1" customHeight="1">
      <c r="A170" s="94" t="s">
        <v>193</v>
      </c>
      <c r="B170" s="79"/>
      <c r="C170" s="79" t="s">
        <v>192</v>
      </c>
      <c r="D170" s="79" t="s">
        <v>194</v>
      </c>
      <c r="E170" s="79"/>
      <c r="F170" s="127">
        <f>F171</f>
        <v>0</v>
      </c>
      <c r="G170" s="127">
        <f>G171</f>
        <v>0</v>
      </c>
      <c r="H170" s="127">
        <f>H171</f>
        <v>0</v>
      </c>
      <c r="I170" s="116"/>
      <c r="J170" s="81"/>
      <c r="K170" s="82"/>
      <c r="L170" s="82"/>
      <c r="M170" s="82"/>
      <c r="N170" s="82"/>
      <c r="O170" s="82"/>
      <c r="P170" s="82"/>
      <c r="Q170" s="82"/>
      <c r="R170" s="82"/>
      <c r="S170" s="82"/>
      <c r="T170" s="82"/>
      <c r="U170" s="82"/>
      <c r="V170" s="82"/>
      <c r="W170" s="82"/>
      <c r="X170" s="82"/>
      <c r="Y170" s="82"/>
      <c r="Z170" s="82"/>
      <c r="AA170" s="82"/>
      <c r="AB170" s="82"/>
      <c r="AC170" s="82"/>
      <c r="AD170" s="82"/>
      <c r="AE170" s="82"/>
      <c r="AF170" s="82"/>
      <c r="AG170" s="82"/>
      <c r="AH170" s="82"/>
      <c r="AI170" s="82"/>
      <c r="AJ170" s="82"/>
      <c r="AK170" s="82"/>
      <c r="AL170" s="82"/>
      <c r="AM170" s="82"/>
      <c r="AN170" s="82"/>
      <c r="AO170" s="82"/>
      <c r="AP170" s="82"/>
      <c r="AQ170" s="82"/>
      <c r="AR170" s="82"/>
      <c r="AS170" s="82"/>
      <c r="AT170" s="82"/>
      <c r="AU170" s="82"/>
      <c r="AV170" s="82"/>
      <c r="AW170" s="82"/>
      <c r="AX170" s="82"/>
      <c r="AY170" s="82"/>
      <c r="AZ170" s="82"/>
      <c r="BA170" s="82"/>
      <c r="BB170" s="82"/>
      <c r="BC170" s="82"/>
      <c r="BD170" s="82"/>
      <c r="BE170" s="82"/>
      <c r="BF170" s="82"/>
      <c r="BG170" s="82"/>
      <c r="BH170" s="82"/>
      <c r="BI170" s="82"/>
      <c r="BJ170" s="82"/>
      <c r="BK170" s="82"/>
      <c r="BL170" s="82"/>
      <c r="BM170" s="82"/>
      <c r="BN170" s="82"/>
      <c r="BO170" s="82"/>
      <c r="BP170" s="82"/>
      <c r="BQ170" s="82"/>
      <c r="BR170" s="82"/>
      <c r="BS170" s="82"/>
      <c r="BT170" s="82"/>
      <c r="BU170" s="82"/>
      <c r="BV170" s="82"/>
      <c r="BW170" s="82"/>
      <c r="BX170" s="82"/>
      <c r="BY170" s="82"/>
      <c r="BZ170" s="82"/>
      <c r="CA170" s="82"/>
      <c r="CB170" s="82"/>
      <c r="CC170" s="82"/>
      <c r="CD170" s="82"/>
      <c r="CE170" s="82"/>
      <c r="CF170" s="82"/>
      <c r="CG170" s="82"/>
      <c r="CH170" s="82"/>
      <c r="CI170" s="82"/>
      <c r="CJ170" s="82"/>
      <c r="CK170" s="82"/>
      <c r="CL170" s="82"/>
      <c r="CM170" s="82"/>
      <c r="CN170" s="82"/>
      <c r="CO170" s="82"/>
      <c r="CP170" s="82"/>
      <c r="CQ170" s="82"/>
      <c r="CR170" s="82"/>
      <c r="CS170" s="82"/>
      <c r="CT170" s="82"/>
      <c r="CU170" s="82"/>
      <c r="CV170" s="82"/>
      <c r="CW170" s="82"/>
      <c r="CX170" s="82"/>
      <c r="CY170" s="82"/>
      <c r="CZ170" s="82"/>
      <c r="DA170" s="82"/>
      <c r="DB170" s="82"/>
      <c r="DC170" s="82"/>
      <c r="DD170" s="82"/>
      <c r="DE170" s="82"/>
      <c r="DF170" s="82"/>
      <c r="DG170" s="82"/>
      <c r="DH170" s="82"/>
      <c r="DI170" s="82"/>
      <c r="DJ170" s="82"/>
      <c r="DK170" s="82"/>
      <c r="DL170" s="82"/>
      <c r="DM170" s="82"/>
      <c r="DN170" s="82"/>
      <c r="DO170" s="82"/>
      <c r="DP170" s="82"/>
      <c r="DQ170" s="82"/>
      <c r="DR170" s="82"/>
      <c r="DS170" s="82"/>
      <c r="DT170" s="82"/>
      <c r="DU170" s="82"/>
      <c r="DV170" s="82"/>
      <c r="DW170" s="82"/>
      <c r="DX170" s="82"/>
      <c r="DY170" s="82"/>
      <c r="DZ170" s="82"/>
      <c r="EA170" s="82"/>
      <c r="EB170" s="82"/>
      <c r="EC170" s="82"/>
      <c r="ED170" s="82"/>
      <c r="EE170" s="82"/>
      <c r="EF170" s="82"/>
      <c r="EG170" s="82"/>
      <c r="EH170" s="82"/>
      <c r="EI170" s="82"/>
      <c r="EJ170" s="82"/>
      <c r="EK170" s="82"/>
      <c r="EL170" s="82"/>
      <c r="EM170" s="82"/>
      <c r="EN170" s="82"/>
      <c r="EO170" s="82"/>
      <c r="EP170" s="82"/>
      <c r="EQ170" s="82"/>
      <c r="ER170" s="82"/>
      <c r="ES170" s="82"/>
      <c r="ET170" s="82"/>
      <c r="EU170" s="82"/>
      <c r="EV170" s="82"/>
      <c r="EW170" s="82"/>
      <c r="EX170" s="82"/>
      <c r="EY170" s="82"/>
      <c r="EZ170" s="82"/>
      <c r="FA170" s="82"/>
      <c r="FB170" s="82"/>
      <c r="FC170" s="82"/>
      <c r="FD170" s="82"/>
      <c r="FE170" s="82"/>
      <c r="FF170" s="82"/>
      <c r="FG170" s="82"/>
      <c r="FH170" s="82"/>
      <c r="FI170" s="82"/>
      <c r="FJ170" s="82"/>
      <c r="FK170" s="82"/>
      <c r="FL170" s="82"/>
      <c r="FM170" s="82"/>
      <c r="FN170" s="82"/>
      <c r="FO170" s="82"/>
      <c r="FP170" s="82"/>
      <c r="FQ170" s="82"/>
      <c r="FR170" s="82"/>
      <c r="FS170" s="82"/>
      <c r="FT170" s="82"/>
      <c r="FU170" s="82"/>
      <c r="FV170" s="82"/>
      <c r="FW170" s="82"/>
      <c r="FX170" s="82"/>
      <c r="FY170" s="82"/>
      <c r="FZ170" s="82"/>
      <c r="GA170" s="82"/>
      <c r="GB170" s="82"/>
      <c r="GC170" s="82"/>
      <c r="GD170" s="82"/>
      <c r="GE170" s="82"/>
      <c r="GF170" s="82"/>
      <c r="GG170" s="82"/>
      <c r="GH170" s="82"/>
      <c r="GI170" s="82"/>
      <c r="GJ170" s="82"/>
      <c r="GK170" s="82"/>
      <c r="GL170" s="82"/>
      <c r="GM170" s="82"/>
      <c r="GN170" s="82"/>
      <c r="GO170" s="82"/>
      <c r="GP170" s="82"/>
      <c r="GQ170" s="82"/>
      <c r="GR170" s="82"/>
      <c r="GS170" s="82"/>
      <c r="GT170" s="82"/>
      <c r="GU170" s="82"/>
      <c r="GV170" s="82"/>
      <c r="GW170" s="82"/>
      <c r="GX170" s="82"/>
      <c r="GY170" s="82"/>
      <c r="GZ170" s="82"/>
      <c r="HA170" s="82"/>
      <c r="HB170" s="82"/>
      <c r="HC170" s="82"/>
      <c r="HD170" s="82"/>
      <c r="HE170" s="82"/>
      <c r="HF170" s="82"/>
      <c r="HG170" s="82"/>
      <c r="HH170" s="82"/>
      <c r="HI170" s="82"/>
      <c r="HJ170" s="82"/>
      <c r="HK170" s="82"/>
      <c r="HL170" s="82"/>
      <c r="HM170" s="82"/>
      <c r="HN170" s="82"/>
      <c r="HO170" s="82"/>
      <c r="HP170" s="82"/>
      <c r="HQ170" s="82"/>
      <c r="HR170" s="82"/>
      <c r="HS170" s="82"/>
      <c r="HT170" s="82"/>
      <c r="HU170" s="82"/>
      <c r="HV170" s="82"/>
      <c r="HW170" s="82"/>
      <c r="HX170" s="82"/>
      <c r="HY170" s="82"/>
      <c r="HZ170" s="82"/>
      <c r="IA170" s="82"/>
      <c r="IB170" s="82"/>
      <c r="IC170" s="82"/>
      <c r="ID170" s="82"/>
      <c r="IE170" s="82"/>
      <c r="IF170" s="82"/>
      <c r="IG170" s="82"/>
      <c r="IH170" s="82"/>
      <c r="II170" s="82"/>
      <c r="IJ170" s="82"/>
      <c r="IK170" s="82"/>
      <c r="IL170" s="82"/>
      <c r="IM170" s="82"/>
      <c r="IN170" s="82"/>
      <c r="IO170" s="82"/>
      <c r="IP170" s="82"/>
      <c r="IQ170" s="82"/>
      <c r="IR170" s="82"/>
      <c r="IS170" s="82"/>
      <c r="IT170" s="82"/>
      <c r="IU170" s="82"/>
      <c r="IV170" s="82"/>
      <c r="IW170" s="82"/>
      <c r="IX170" s="82"/>
      <c r="IY170" s="82"/>
      <c r="IZ170" s="82"/>
      <c r="JA170" s="82"/>
      <c r="JB170" s="82"/>
      <c r="JC170" s="82"/>
      <c r="JD170" s="82"/>
      <c r="JE170" s="82"/>
      <c r="JF170" s="82"/>
      <c r="JG170" s="82"/>
      <c r="JH170" s="82"/>
      <c r="JI170" s="82"/>
      <c r="JJ170" s="82"/>
      <c r="JK170" s="82"/>
      <c r="JL170" s="82"/>
      <c r="JM170" s="82"/>
      <c r="JN170" s="82"/>
      <c r="JO170" s="82"/>
      <c r="JP170" s="82"/>
      <c r="JQ170" s="82"/>
      <c r="JR170" s="82"/>
      <c r="JS170" s="82"/>
      <c r="JT170" s="82"/>
      <c r="JU170" s="82"/>
      <c r="JV170" s="82"/>
      <c r="JW170" s="82"/>
      <c r="JX170" s="82"/>
      <c r="JY170" s="82"/>
      <c r="JZ170" s="82"/>
      <c r="KA170" s="82"/>
      <c r="KB170" s="82"/>
      <c r="KC170" s="82"/>
      <c r="KD170" s="82"/>
      <c r="KE170" s="82"/>
      <c r="KF170" s="82"/>
      <c r="KG170" s="82"/>
      <c r="KH170" s="82"/>
      <c r="KI170" s="82"/>
      <c r="KJ170" s="82"/>
      <c r="KK170" s="82"/>
      <c r="KL170" s="82"/>
      <c r="KM170" s="82"/>
      <c r="KN170" s="82"/>
      <c r="KO170" s="82"/>
      <c r="KP170" s="82"/>
      <c r="KQ170" s="82"/>
      <c r="KR170" s="82"/>
      <c r="KS170" s="82"/>
      <c r="KT170" s="82"/>
      <c r="KU170" s="82"/>
      <c r="KV170" s="82"/>
      <c r="KW170" s="82"/>
      <c r="KX170" s="82"/>
      <c r="KY170" s="82"/>
      <c r="KZ170" s="82"/>
      <c r="LA170" s="82"/>
      <c r="LB170" s="82"/>
      <c r="LC170" s="82"/>
      <c r="LD170" s="82"/>
      <c r="LE170" s="82"/>
      <c r="LF170" s="82"/>
      <c r="LG170" s="82"/>
      <c r="LH170" s="82"/>
      <c r="LI170" s="82"/>
      <c r="LJ170" s="82"/>
      <c r="LK170" s="82"/>
      <c r="LL170" s="82"/>
      <c r="LM170" s="82"/>
      <c r="LN170" s="82"/>
      <c r="LO170" s="82"/>
      <c r="LP170" s="82"/>
      <c r="LQ170" s="82"/>
      <c r="LR170" s="82"/>
      <c r="LS170" s="82"/>
      <c r="LT170" s="82"/>
      <c r="LU170" s="82"/>
      <c r="LV170" s="82"/>
      <c r="LW170" s="82"/>
      <c r="LX170" s="82"/>
      <c r="LY170" s="82"/>
      <c r="LZ170" s="82"/>
      <c r="MA170" s="82"/>
      <c r="MB170" s="82"/>
      <c r="MC170" s="82"/>
      <c r="MD170" s="82"/>
      <c r="ME170" s="82"/>
      <c r="MF170" s="82"/>
      <c r="MG170" s="82"/>
      <c r="MH170" s="82"/>
      <c r="MI170" s="82"/>
      <c r="MJ170" s="82"/>
      <c r="MK170" s="82"/>
      <c r="ML170" s="82"/>
      <c r="MM170" s="82"/>
      <c r="MN170" s="82"/>
      <c r="MO170" s="82"/>
      <c r="MP170" s="82"/>
      <c r="MQ170" s="82"/>
      <c r="MR170" s="82"/>
      <c r="MS170" s="82"/>
      <c r="MT170" s="82"/>
      <c r="MU170" s="82"/>
      <c r="MV170" s="82"/>
      <c r="MW170" s="82"/>
      <c r="MX170" s="82"/>
      <c r="MY170" s="82"/>
      <c r="MZ170" s="82"/>
      <c r="NA170" s="82"/>
      <c r="NB170" s="82"/>
      <c r="NC170" s="82"/>
      <c r="ND170" s="82"/>
      <c r="NE170" s="82"/>
      <c r="NF170" s="82"/>
      <c r="NG170" s="82"/>
      <c r="NH170" s="82"/>
      <c r="NI170" s="82"/>
      <c r="NJ170" s="82"/>
      <c r="NK170" s="82"/>
      <c r="NL170" s="82"/>
      <c r="NM170" s="82"/>
      <c r="NN170" s="82"/>
      <c r="NO170" s="82"/>
      <c r="NP170" s="82"/>
      <c r="NQ170" s="82"/>
      <c r="NR170" s="82"/>
      <c r="NS170" s="82"/>
      <c r="NT170" s="82"/>
      <c r="NU170" s="82"/>
      <c r="NV170" s="82"/>
      <c r="NW170" s="82"/>
      <c r="NX170" s="82"/>
      <c r="NY170" s="82"/>
      <c r="NZ170" s="82"/>
      <c r="OA170" s="82"/>
      <c r="OB170" s="82"/>
      <c r="OC170" s="82"/>
      <c r="OD170" s="82"/>
      <c r="OE170" s="82"/>
      <c r="OF170" s="82"/>
      <c r="OG170" s="82"/>
      <c r="OH170" s="82"/>
      <c r="OI170" s="82"/>
      <c r="OJ170" s="82"/>
      <c r="OK170" s="82"/>
      <c r="OL170" s="82"/>
      <c r="OM170" s="82"/>
      <c r="ON170" s="82"/>
      <c r="OO170" s="82"/>
      <c r="OP170" s="82"/>
      <c r="OQ170" s="82"/>
      <c r="OR170" s="82"/>
      <c r="OS170" s="82"/>
      <c r="OT170" s="82"/>
      <c r="OU170" s="82"/>
      <c r="OV170" s="82"/>
      <c r="OW170" s="82"/>
      <c r="OX170" s="82"/>
      <c r="OY170" s="82"/>
      <c r="OZ170" s="82"/>
      <c r="PA170" s="82"/>
      <c r="PB170" s="82"/>
      <c r="PC170" s="82"/>
      <c r="PD170" s="82"/>
      <c r="PE170" s="82"/>
      <c r="PF170" s="82"/>
      <c r="PG170" s="82"/>
      <c r="PH170" s="82"/>
      <c r="PI170" s="82"/>
      <c r="PJ170" s="82"/>
      <c r="PK170" s="82"/>
      <c r="PL170" s="82"/>
      <c r="PM170" s="82"/>
      <c r="PN170" s="82"/>
      <c r="PO170" s="82"/>
      <c r="PP170" s="82"/>
      <c r="PQ170" s="82"/>
      <c r="PR170" s="82"/>
      <c r="PS170" s="82"/>
      <c r="PT170" s="82"/>
      <c r="PU170" s="82"/>
      <c r="PV170" s="82"/>
      <c r="PW170" s="82"/>
      <c r="PX170" s="82"/>
      <c r="PY170" s="82"/>
      <c r="PZ170" s="82"/>
      <c r="QA170" s="82"/>
      <c r="QB170" s="82"/>
      <c r="QC170" s="82"/>
      <c r="QD170" s="82"/>
      <c r="QE170" s="82"/>
      <c r="QF170" s="82"/>
      <c r="QG170" s="82"/>
      <c r="QH170" s="82"/>
      <c r="QI170" s="82"/>
      <c r="QJ170" s="82"/>
      <c r="QK170" s="82"/>
      <c r="QL170" s="82"/>
      <c r="QM170" s="82"/>
      <c r="QN170" s="82"/>
      <c r="QO170" s="82"/>
      <c r="QP170" s="82"/>
      <c r="QQ170" s="82"/>
      <c r="QR170" s="82"/>
      <c r="QS170" s="82"/>
      <c r="QT170" s="82"/>
      <c r="QU170" s="82"/>
      <c r="QV170" s="82"/>
      <c r="QW170" s="82"/>
      <c r="QX170" s="82"/>
      <c r="QY170" s="82"/>
      <c r="QZ170" s="82"/>
      <c r="RA170" s="82"/>
      <c r="RB170" s="82"/>
      <c r="RC170" s="82"/>
      <c r="RD170" s="82"/>
      <c r="RE170" s="82"/>
      <c r="RF170" s="82"/>
      <c r="RG170" s="82"/>
      <c r="RH170" s="82"/>
      <c r="RI170" s="82"/>
      <c r="RJ170" s="82"/>
      <c r="RK170" s="82"/>
      <c r="RL170" s="82"/>
      <c r="RM170" s="82"/>
      <c r="RN170" s="82"/>
      <c r="RO170" s="82"/>
      <c r="RP170" s="82"/>
      <c r="RQ170" s="82"/>
      <c r="RR170" s="82"/>
      <c r="RS170" s="82"/>
      <c r="RT170" s="82"/>
      <c r="RU170" s="82"/>
      <c r="RV170" s="82"/>
      <c r="RW170" s="82"/>
      <c r="RX170" s="82"/>
      <c r="RY170" s="82"/>
      <c r="RZ170" s="82"/>
      <c r="SA170" s="82"/>
      <c r="SB170" s="82"/>
      <c r="SC170" s="82"/>
      <c r="SD170" s="82"/>
      <c r="SE170" s="82"/>
      <c r="SF170" s="82"/>
      <c r="SG170" s="82"/>
      <c r="SH170" s="82"/>
      <c r="SI170" s="82"/>
      <c r="SJ170" s="82"/>
      <c r="SK170" s="82"/>
      <c r="SL170" s="82"/>
      <c r="SM170" s="82"/>
      <c r="SN170" s="82"/>
      <c r="SO170" s="82"/>
      <c r="SP170" s="82"/>
      <c r="SQ170" s="82"/>
      <c r="SR170" s="82"/>
      <c r="SS170" s="82"/>
      <c r="ST170" s="82"/>
      <c r="SU170" s="82"/>
      <c r="SV170" s="82"/>
      <c r="SW170" s="82"/>
      <c r="SX170" s="82"/>
      <c r="SY170" s="82"/>
      <c r="SZ170" s="82"/>
      <c r="TA170" s="82"/>
      <c r="TB170" s="82"/>
      <c r="TC170" s="82"/>
      <c r="TD170" s="82"/>
      <c r="TE170" s="82"/>
      <c r="TF170" s="82"/>
      <c r="TG170" s="82"/>
      <c r="TH170" s="82"/>
      <c r="TI170" s="82"/>
      <c r="TJ170" s="82"/>
      <c r="TK170" s="82"/>
      <c r="TL170" s="82"/>
      <c r="TM170" s="82"/>
      <c r="TN170" s="82"/>
      <c r="TO170" s="82"/>
      <c r="TP170" s="82"/>
      <c r="TQ170" s="82"/>
      <c r="TR170" s="82"/>
      <c r="TS170" s="82"/>
      <c r="TT170" s="82"/>
      <c r="TU170" s="82"/>
      <c r="TV170" s="82"/>
      <c r="TW170" s="82"/>
      <c r="TX170" s="82"/>
      <c r="TY170" s="82"/>
      <c r="TZ170" s="82"/>
      <c r="UA170" s="82"/>
      <c r="UB170" s="82"/>
      <c r="UC170" s="82"/>
      <c r="UD170" s="82"/>
      <c r="UE170" s="82"/>
      <c r="UF170" s="82"/>
      <c r="UG170" s="82"/>
      <c r="UH170" s="82"/>
      <c r="UI170" s="82"/>
      <c r="UJ170" s="82"/>
      <c r="UK170" s="82"/>
      <c r="UL170" s="82"/>
      <c r="UM170" s="82"/>
      <c r="UN170" s="82"/>
      <c r="UO170" s="82"/>
      <c r="UP170" s="82"/>
      <c r="UQ170" s="82"/>
      <c r="UR170" s="82"/>
      <c r="US170" s="82"/>
      <c r="UT170" s="82"/>
      <c r="UU170" s="82"/>
      <c r="UV170" s="82"/>
      <c r="UW170" s="82"/>
      <c r="UX170" s="82"/>
      <c r="UY170" s="82"/>
      <c r="UZ170" s="82"/>
      <c r="VA170" s="82"/>
      <c r="VB170" s="82"/>
      <c r="VC170" s="82"/>
      <c r="VD170" s="82"/>
      <c r="VE170" s="82"/>
      <c r="VF170" s="82"/>
      <c r="VG170" s="82"/>
      <c r="VH170" s="82"/>
      <c r="VI170" s="82"/>
      <c r="VJ170" s="82"/>
      <c r="VK170" s="82"/>
      <c r="VL170" s="82"/>
      <c r="VM170" s="82"/>
      <c r="VN170" s="82"/>
      <c r="VO170" s="82"/>
      <c r="VP170" s="82"/>
      <c r="VQ170" s="82"/>
      <c r="VR170" s="82"/>
      <c r="VS170" s="82"/>
      <c r="VT170" s="82"/>
      <c r="VU170" s="82"/>
      <c r="VV170" s="82"/>
      <c r="VW170" s="82"/>
      <c r="VX170" s="82"/>
      <c r="VY170" s="82"/>
      <c r="VZ170" s="82"/>
      <c r="WA170" s="82"/>
      <c r="WB170" s="82"/>
      <c r="WC170" s="82"/>
      <c r="WD170" s="82"/>
      <c r="WE170" s="82"/>
      <c r="WF170" s="82"/>
      <c r="WG170" s="82"/>
      <c r="WH170" s="82"/>
      <c r="WI170" s="82"/>
      <c r="WJ170" s="82"/>
      <c r="WK170" s="82"/>
      <c r="WL170" s="82"/>
      <c r="WM170" s="82"/>
      <c r="WN170" s="82"/>
      <c r="WO170" s="82"/>
      <c r="WP170" s="82"/>
      <c r="WQ170" s="82"/>
      <c r="WR170" s="82"/>
      <c r="WS170" s="82"/>
      <c r="WT170" s="82"/>
      <c r="WU170" s="82"/>
      <c r="WV170" s="82"/>
      <c r="WW170" s="82"/>
      <c r="WX170" s="82"/>
      <c r="WY170" s="82"/>
      <c r="WZ170" s="82"/>
      <c r="XA170" s="82"/>
      <c r="XB170" s="82"/>
      <c r="XC170" s="82"/>
      <c r="XD170" s="82"/>
      <c r="XE170" s="82"/>
      <c r="XF170" s="82"/>
      <c r="XG170" s="82"/>
      <c r="XH170" s="82"/>
      <c r="XI170" s="82"/>
      <c r="XJ170" s="82"/>
      <c r="XK170" s="82"/>
      <c r="XL170" s="82"/>
      <c r="XM170" s="82"/>
      <c r="XN170" s="82"/>
      <c r="XO170" s="82"/>
      <c r="XP170" s="82"/>
      <c r="XQ170" s="82"/>
      <c r="XR170" s="82"/>
      <c r="XS170" s="82"/>
      <c r="XT170" s="82"/>
      <c r="XU170" s="82"/>
      <c r="XV170" s="82"/>
      <c r="XW170" s="82"/>
      <c r="XX170" s="82"/>
      <c r="XY170" s="82"/>
      <c r="XZ170" s="82"/>
      <c r="YA170" s="82"/>
      <c r="YB170" s="82"/>
      <c r="YC170" s="82"/>
      <c r="YD170" s="82"/>
      <c r="YE170" s="82"/>
      <c r="YF170" s="82"/>
      <c r="YG170" s="82"/>
      <c r="YH170" s="82"/>
      <c r="YI170" s="82"/>
      <c r="YJ170" s="82"/>
      <c r="YK170" s="82"/>
      <c r="YL170" s="82"/>
      <c r="YM170" s="82"/>
      <c r="YN170" s="82"/>
      <c r="YO170" s="82"/>
      <c r="YP170" s="82"/>
      <c r="YQ170" s="82"/>
      <c r="YR170" s="82"/>
      <c r="YS170" s="82"/>
      <c r="YT170" s="82"/>
      <c r="YU170" s="82"/>
      <c r="YV170" s="82"/>
      <c r="YW170" s="82"/>
      <c r="YX170" s="82"/>
      <c r="YY170" s="82"/>
      <c r="YZ170" s="82"/>
      <c r="ZA170" s="82"/>
      <c r="ZB170" s="82"/>
      <c r="ZC170" s="82"/>
      <c r="ZD170" s="82"/>
      <c r="ZE170" s="82"/>
      <c r="ZF170" s="82"/>
      <c r="ZG170" s="82"/>
      <c r="ZH170" s="82"/>
      <c r="ZI170" s="82"/>
      <c r="ZJ170" s="82"/>
      <c r="ZK170" s="82"/>
      <c r="ZL170" s="82"/>
      <c r="ZM170" s="82"/>
      <c r="ZN170" s="82"/>
      <c r="ZO170" s="82"/>
      <c r="ZP170" s="82"/>
      <c r="ZQ170" s="82"/>
      <c r="ZR170" s="82"/>
      <c r="ZS170" s="82"/>
      <c r="ZT170" s="82"/>
      <c r="ZU170" s="82"/>
      <c r="ZV170" s="82"/>
      <c r="ZW170" s="82"/>
      <c r="ZX170" s="82"/>
      <c r="ZY170" s="82"/>
      <c r="ZZ170" s="82"/>
      <c r="AAA170" s="82"/>
      <c r="AAB170" s="82"/>
      <c r="AAC170" s="82"/>
      <c r="AAD170" s="82"/>
      <c r="AAE170" s="82"/>
      <c r="AAF170" s="82"/>
      <c r="AAG170" s="82"/>
      <c r="AAH170" s="82"/>
      <c r="AAI170" s="82"/>
      <c r="AAJ170" s="82"/>
      <c r="AAK170" s="82"/>
      <c r="AAL170" s="82"/>
      <c r="AAM170" s="82"/>
      <c r="AAN170" s="82"/>
      <c r="AAO170" s="82"/>
      <c r="AAP170" s="82"/>
      <c r="AAQ170" s="82"/>
      <c r="AAR170" s="82"/>
      <c r="AAS170" s="82"/>
      <c r="AAT170" s="82"/>
      <c r="AAU170" s="82"/>
      <c r="AAV170" s="82"/>
      <c r="AAW170" s="82"/>
      <c r="AAX170" s="82"/>
      <c r="AAY170" s="82"/>
      <c r="AAZ170" s="82"/>
      <c r="ABA170" s="82"/>
      <c r="ABB170" s="82"/>
      <c r="ABC170" s="82"/>
      <c r="ABD170" s="82"/>
      <c r="ABE170" s="82"/>
      <c r="ABF170" s="82"/>
      <c r="ABG170" s="82"/>
      <c r="ABH170" s="82"/>
      <c r="ABI170" s="82"/>
      <c r="ABJ170" s="82"/>
      <c r="ABK170" s="82"/>
      <c r="ABL170" s="82"/>
      <c r="ABM170" s="82"/>
      <c r="ABN170" s="82"/>
      <c r="ABO170" s="82"/>
      <c r="ABP170" s="82"/>
      <c r="ABQ170" s="82"/>
      <c r="ABR170" s="82"/>
      <c r="ABS170" s="82"/>
      <c r="ABT170" s="82"/>
      <c r="ABU170" s="82"/>
      <c r="ABV170" s="82"/>
      <c r="ABW170" s="82"/>
      <c r="ABX170" s="82"/>
      <c r="ABY170" s="82"/>
      <c r="ABZ170" s="82"/>
      <c r="ACA170" s="82"/>
      <c r="ACB170" s="82"/>
      <c r="ACC170" s="82"/>
      <c r="ACD170" s="82"/>
      <c r="ACE170" s="82"/>
      <c r="ACF170" s="82"/>
      <c r="ACG170" s="82"/>
      <c r="ACH170" s="82"/>
      <c r="ACI170" s="82"/>
      <c r="ACJ170" s="82"/>
      <c r="ACK170" s="82"/>
      <c r="ACL170" s="82"/>
      <c r="ACM170" s="82"/>
      <c r="ACN170" s="82"/>
      <c r="ACO170" s="82"/>
      <c r="ACP170" s="82"/>
      <c r="ACQ170" s="82"/>
      <c r="ACR170" s="82"/>
      <c r="ACS170" s="82"/>
      <c r="ACT170" s="82"/>
      <c r="ACU170" s="82"/>
      <c r="ACV170" s="82"/>
      <c r="ACW170" s="82"/>
      <c r="ACX170" s="82"/>
      <c r="ACY170" s="82"/>
      <c r="ACZ170" s="82"/>
      <c r="ADA170" s="82"/>
      <c r="ADB170" s="82"/>
      <c r="ADC170" s="82"/>
      <c r="ADD170" s="82"/>
      <c r="ADE170" s="82"/>
      <c r="ADF170" s="82"/>
      <c r="ADG170" s="82"/>
      <c r="ADH170" s="82"/>
      <c r="ADI170" s="82"/>
      <c r="ADJ170" s="82"/>
      <c r="ADK170" s="82"/>
      <c r="ADL170" s="82"/>
      <c r="ADM170" s="82"/>
      <c r="ADN170" s="82"/>
      <c r="ADO170" s="82"/>
      <c r="ADP170" s="82"/>
      <c r="ADQ170" s="82"/>
      <c r="ADR170" s="82"/>
      <c r="ADS170" s="82"/>
      <c r="ADT170" s="82"/>
      <c r="ADU170" s="82"/>
      <c r="ADV170" s="82"/>
      <c r="ADW170" s="82"/>
      <c r="ADX170" s="82"/>
      <c r="ADY170" s="82"/>
      <c r="ADZ170" s="82"/>
      <c r="AEA170" s="82"/>
      <c r="AEB170" s="82"/>
      <c r="AEC170" s="82"/>
      <c r="AED170" s="82"/>
      <c r="AEE170" s="82"/>
      <c r="AEF170" s="82"/>
      <c r="AEG170" s="82"/>
      <c r="AEH170" s="82"/>
      <c r="AEI170" s="82"/>
      <c r="AEJ170" s="82"/>
      <c r="AEK170" s="82"/>
      <c r="AEL170" s="82"/>
      <c r="AEM170" s="82"/>
      <c r="AEN170" s="82"/>
      <c r="AEO170" s="82"/>
      <c r="AEP170" s="82"/>
      <c r="AEQ170" s="82"/>
      <c r="AER170" s="82"/>
      <c r="AES170" s="82"/>
      <c r="AET170" s="82"/>
      <c r="AEU170" s="82"/>
      <c r="AEV170" s="82"/>
      <c r="AEW170" s="82"/>
      <c r="AEX170" s="82"/>
      <c r="AEY170" s="82"/>
      <c r="AEZ170" s="82"/>
      <c r="AFA170" s="82"/>
      <c r="AFB170" s="82"/>
      <c r="AFC170" s="82"/>
      <c r="AFD170" s="82"/>
      <c r="AFE170" s="82"/>
      <c r="AFF170" s="82"/>
      <c r="AFG170" s="82"/>
      <c r="AFH170" s="82"/>
      <c r="AFI170" s="82"/>
      <c r="AFJ170" s="82"/>
      <c r="AFK170" s="82"/>
      <c r="AFL170" s="82"/>
      <c r="AFM170" s="82"/>
      <c r="AFN170" s="82"/>
      <c r="AFO170" s="82"/>
      <c r="AFP170" s="82"/>
      <c r="AFQ170" s="82"/>
      <c r="AFR170" s="82"/>
      <c r="AFS170" s="82"/>
      <c r="AFT170" s="82"/>
      <c r="AFU170" s="82"/>
      <c r="AFV170" s="82"/>
      <c r="AFW170" s="82"/>
      <c r="AFX170" s="82"/>
      <c r="AFY170" s="82"/>
      <c r="AFZ170" s="82"/>
      <c r="AGA170" s="82"/>
      <c r="AGB170" s="82"/>
      <c r="AGC170" s="82"/>
      <c r="AGD170" s="82"/>
      <c r="AGE170" s="82"/>
      <c r="AGF170" s="82"/>
      <c r="AGG170" s="82"/>
      <c r="AGH170" s="82"/>
      <c r="AGI170" s="82"/>
      <c r="AGJ170" s="82"/>
      <c r="AGK170" s="82"/>
      <c r="AGL170" s="82"/>
      <c r="AGM170" s="82"/>
      <c r="AGN170" s="82"/>
      <c r="AGO170" s="82"/>
      <c r="AGP170" s="82"/>
      <c r="AGQ170" s="82"/>
      <c r="AGR170" s="82"/>
      <c r="AGS170" s="82"/>
      <c r="AGT170" s="82"/>
      <c r="AGU170" s="82"/>
      <c r="AGV170" s="82"/>
      <c r="AGW170" s="82"/>
      <c r="AGX170" s="82"/>
      <c r="AGY170" s="82"/>
      <c r="AGZ170" s="82"/>
      <c r="AHA170" s="82"/>
      <c r="AHB170" s="82"/>
      <c r="AHC170" s="82"/>
      <c r="AHD170" s="82"/>
      <c r="AHE170" s="82"/>
      <c r="AHF170" s="82"/>
      <c r="AHG170" s="82"/>
      <c r="AHH170" s="82"/>
      <c r="AHI170" s="82"/>
      <c r="AHJ170" s="82"/>
      <c r="AHK170" s="82"/>
      <c r="AHL170" s="82"/>
      <c r="AHM170" s="82"/>
      <c r="AHN170" s="82"/>
      <c r="AHO170" s="82"/>
      <c r="AHP170" s="82"/>
      <c r="AHQ170" s="82"/>
      <c r="AHR170" s="82"/>
      <c r="AHS170" s="82"/>
      <c r="AHT170" s="82"/>
      <c r="AHU170" s="82"/>
      <c r="AHV170" s="82"/>
      <c r="AHW170" s="82"/>
      <c r="AHX170" s="82"/>
      <c r="AHY170" s="82"/>
      <c r="AHZ170" s="82"/>
      <c r="AIA170" s="82"/>
      <c r="AIB170" s="82"/>
      <c r="AIC170" s="82"/>
      <c r="AID170" s="82"/>
      <c r="AIE170" s="82"/>
      <c r="AIF170" s="82"/>
      <c r="AIG170" s="82"/>
      <c r="AIH170" s="82"/>
      <c r="AII170" s="82"/>
      <c r="AIJ170" s="82"/>
      <c r="AIK170" s="82"/>
      <c r="AIL170" s="82"/>
      <c r="AIM170" s="82"/>
      <c r="AIN170" s="82"/>
      <c r="AIO170" s="82"/>
      <c r="AIP170" s="82"/>
      <c r="AIQ170" s="82"/>
      <c r="AIR170" s="82"/>
      <c r="AIS170" s="82"/>
      <c r="AIT170" s="82"/>
      <c r="AIU170" s="82"/>
      <c r="AIV170" s="82"/>
      <c r="AIW170" s="82"/>
      <c r="AIX170" s="82"/>
      <c r="AIY170" s="82"/>
      <c r="AIZ170" s="82"/>
      <c r="AJA170" s="82"/>
      <c r="AJB170" s="82"/>
      <c r="AJC170" s="82"/>
      <c r="AJD170" s="82"/>
      <c r="AJE170" s="82"/>
      <c r="AJF170" s="82"/>
      <c r="AJG170" s="82"/>
      <c r="AJH170" s="82"/>
      <c r="AJI170" s="82"/>
      <c r="AJJ170" s="82"/>
      <c r="AJK170" s="82"/>
      <c r="AJL170" s="82"/>
      <c r="AJM170" s="82"/>
      <c r="AJN170" s="82"/>
      <c r="AJO170" s="82"/>
      <c r="AJP170" s="82"/>
      <c r="AJQ170" s="82"/>
      <c r="AJR170" s="82"/>
      <c r="AJS170" s="82"/>
      <c r="AJT170" s="82"/>
      <c r="AJU170" s="82"/>
      <c r="AJV170" s="82"/>
      <c r="AJW170" s="82"/>
      <c r="AJX170" s="82"/>
      <c r="AJY170" s="82"/>
      <c r="AJZ170" s="82"/>
      <c r="AKA170" s="82"/>
      <c r="AKB170" s="82"/>
      <c r="AKC170" s="82"/>
      <c r="AKD170" s="82"/>
      <c r="AKE170" s="82"/>
      <c r="AKF170" s="82"/>
      <c r="AKG170" s="82"/>
      <c r="AKH170" s="82"/>
      <c r="AKI170" s="82"/>
      <c r="AKJ170" s="82"/>
      <c r="AKK170" s="82"/>
      <c r="AKL170" s="82"/>
      <c r="AKM170" s="82"/>
      <c r="AKN170" s="82"/>
      <c r="AKO170" s="82"/>
      <c r="AKP170" s="82"/>
      <c r="AKQ170" s="82"/>
      <c r="AKR170" s="82"/>
      <c r="AKS170" s="82"/>
      <c r="AKT170" s="82"/>
      <c r="AKU170" s="82"/>
      <c r="AKV170" s="82"/>
      <c r="AKW170" s="82"/>
      <c r="AKX170" s="82"/>
      <c r="AKY170" s="82"/>
      <c r="AKZ170" s="82"/>
      <c r="ALA170" s="82"/>
      <c r="ALB170" s="82"/>
      <c r="ALC170" s="82"/>
      <c r="ALD170" s="82"/>
      <c r="ALE170" s="82"/>
      <c r="ALF170" s="82"/>
      <c r="ALG170" s="82"/>
      <c r="ALH170" s="82"/>
      <c r="ALI170" s="82"/>
      <c r="ALJ170" s="82"/>
      <c r="ALK170" s="82"/>
      <c r="ALL170" s="82"/>
      <c r="ALM170" s="82"/>
      <c r="ALN170" s="82"/>
      <c r="ALO170" s="82"/>
      <c r="ALP170" s="82"/>
      <c r="ALQ170" s="82"/>
      <c r="ALR170" s="82"/>
      <c r="ALS170" s="82"/>
      <c r="ALT170" s="82"/>
      <c r="ALU170" s="82"/>
      <c r="ALV170" s="82"/>
      <c r="ALW170" s="82"/>
      <c r="ALX170" s="82"/>
      <c r="ALY170" s="82"/>
      <c r="ALZ170" s="82"/>
      <c r="AMA170" s="82"/>
      <c r="AMB170" s="82"/>
      <c r="AMC170" s="82"/>
      <c r="AMD170" s="82"/>
      <c r="AME170" s="82"/>
      <c r="AMF170" s="82"/>
      <c r="AMG170" s="82"/>
      <c r="AMH170" s="82"/>
      <c r="AMI170" s="82"/>
      <c r="AMJ170" s="82"/>
    </row>
    <row r="171" spans="1:1024" s="83" customFormat="1" ht="37.799999999999997" hidden="1" customHeight="1">
      <c r="A171" s="95" t="s">
        <v>195</v>
      </c>
      <c r="B171" s="79"/>
      <c r="C171" s="79" t="s">
        <v>192</v>
      </c>
      <c r="D171" s="79" t="s">
        <v>196</v>
      </c>
      <c r="E171" s="79"/>
      <c r="F171" s="127">
        <f>F172+F174+F176</f>
        <v>0</v>
      </c>
      <c r="G171" s="127">
        <f>G172+G174+G176</f>
        <v>0</v>
      </c>
      <c r="H171" s="127">
        <f>H172+H174+H176</f>
        <v>0</v>
      </c>
      <c r="I171" s="116"/>
      <c r="J171" s="81"/>
      <c r="K171" s="82"/>
      <c r="L171" s="82"/>
      <c r="M171" s="82"/>
      <c r="N171" s="82"/>
      <c r="O171" s="82"/>
      <c r="P171" s="82"/>
      <c r="Q171" s="82"/>
      <c r="R171" s="82"/>
      <c r="S171" s="82"/>
      <c r="T171" s="82"/>
      <c r="U171" s="82"/>
      <c r="V171" s="82"/>
      <c r="W171" s="82"/>
      <c r="X171" s="82"/>
      <c r="Y171" s="82"/>
      <c r="Z171" s="82"/>
      <c r="AA171" s="82"/>
      <c r="AB171" s="82"/>
      <c r="AC171" s="82"/>
      <c r="AD171" s="82"/>
      <c r="AE171" s="82"/>
      <c r="AF171" s="82"/>
      <c r="AG171" s="82"/>
      <c r="AH171" s="82"/>
      <c r="AI171" s="82"/>
      <c r="AJ171" s="82"/>
      <c r="AK171" s="82"/>
      <c r="AL171" s="82"/>
      <c r="AM171" s="82"/>
      <c r="AN171" s="82"/>
      <c r="AO171" s="82"/>
      <c r="AP171" s="82"/>
      <c r="AQ171" s="82"/>
      <c r="AR171" s="82"/>
      <c r="AS171" s="82"/>
      <c r="AT171" s="82"/>
      <c r="AU171" s="82"/>
      <c r="AV171" s="82"/>
      <c r="AW171" s="82"/>
      <c r="AX171" s="82"/>
      <c r="AY171" s="82"/>
      <c r="AZ171" s="82"/>
      <c r="BA171" s="82"/>
      <c r="BB171" s="82"/>
      <c r="BC171" s="82"/>
      <c r="BD171" s="82"/>
      <c r="BE171" s="82"/>
      <c r="BF171" s="82"/>
      <c r="BG171" s="82"/>
      <c r="BH171" s="82"/>
      <c r="BI171" s="82"/>
      <c r="BJ171" s="82"/>
      <c r="BK171" s="82"/>
      <c r="BL171" s="82"/>
      <c r="BM171" s="82"/>
      <c r="BN171" s="82"/>
      <c r="BO171" s="82"/>
      <c r="BP171" s="82"/>
      <c r="BQ171" s="82"/>
      <c r="BR171" s="82"/>
      <c r="BS171" s="82"/>
      <c r="BT171" s="82"/>
      <c r="BU171" s="82"/>
      <c r="BV171" s="82"/>
      <c r="BW171" s="82"/>
      <c r="BX171" s="82"/>
      <c r="BY171" s="82"/>
      <c r="BZ171" s="82"/>
      <c r="CA171" s="82"/>
      <c r="CB171" s="82"/>
      <c r="CC171" s="82"/>
      <c r="CD171" s="82"/>
      <c r="CE171" s="82"/>
      <c r="CF171" s="82"/>
      <c r="CG171" s="82"/>
      <c r="CH171" s="82"/>
      <c r="CI171" s="82"/>
      <c r="CJ171" s="82"/>
      <c r="CK171" s="82"/>
      <c r="CL171" s="82"/>
      <c r="CM171" s="82"/>
      <c r="CN171" s="82"/>
      <c r="CO171" s="82"/>
      <c r="CP171" s="82"/>
      <c r="CQ171" s="82"/>
      <c r="CR171" s="82"/>
      <c r="CS171" s="82"/>
      <c r="CT171" s="82"/>
      <c r="CU171" s="82"/>
      <c r="CV171" s="82"/>
      <c r="CW171" s="82"/>
      <c r="CX171" s="82"/>
      <c r="CY171" s="82"/>
      <c r="CZ171" s="82"/>
      <c r="DA171" s="82"/>
      <c r="DB171" s="82"/>
      <c r="DC171" s="82"/>
      <c r="DD171" s="82"/>
      <c r="DE171" s="82"/>
      <c r="DF171" s="82"/>
      <c r="DG171" s="82"/>
      <c r="DH171" s="82"/>
      <c r="DI171" s="82"/>
      <c r="DJ171" s="82"/>
      <c r="DK171" s="82"/>
      <c r="DL171" s="82"/>
      <c r="DM171" s="82"/>
      <c r="DN171" s="82"/>
      <c r="DO171" s="82"/>
      <c r="DP171" s="82"/>
      <c r="DQ171" s="82"/>
      <c r="DR171" s="82"/>
      <c r="DS171" s="82"/>
      <c r="DT171" s="82"/>
      <c r="DU171" s="82"/>
      <c r="DV171" s="82"/>
      <c r="DW171" s="82"/>
      <c r="DX171" s="82"/>
      <c r="DY171" s="82"/>
      <c r="DZ171" s="82"/>
      <c r="EA171" s="82"/>
      <c r="EB171" s="82"/>
      <c r="EC171" s="82"/>
      <c r="ED171" s="82"/>
      <c r="EE171" s="82"/>
      <c r="EF171" s="82"/>
      <c r="EG171" s="82"/>
      <c r="EH171" s="82"/>
      <c r="EI171" s="82"/>
      <c r="EJ171" s="82"/>
      <c r="EK171" s="82"/>
      <c r="EL171" s="82"/>
      <c r="EM171" s="82"/>
      <c r="EN171" s="82"/>
      <c r="EO171" s="82"/>
      <c r="EP171" s="82"/>
      <c r="EQ171" s="82"/>
      <c r="ER171" s="82"/>
      <c r="ES171" s="82"/>
      <c r="ET171" s="82"/>
      <c r="EU171" s="82"/>
      <c r="EV171" s="82"/>
      <c r="EW171" s="82"/>
      <c r="EX171" s="82"/>
      <c r="EY171" s="82"/>
      <c r="EZ171" s="82"/>
      <c r="FA171" s="82"/>
      <c r="FB171" s="82"/>
      <c r="FC171" s="82"/>
      <c r="FD171" s="82"/>
      <c r="FE171" s="82"/>
      <c r="FF171" s="82"/>
      <c r="FG171" s="82"/>
      <c r="FH171" s="82"/>
      <c r="FI171" s="82"/>
      <c r="FJ171" s="82"/>
      <c r="FK171" s="82"/>
      <c r="FL171" s="82"/>
      <c r="FM171" s="82"/>
      <c r="FN171" s="82"/>
      <c r="FO171" s="82"/>
      <c r="FP171" s="82"/>
      <c r="FQ171" s="82"/>
      <c r="FR171" s="82"/>
      <c r="FS171" s="82"/>
      <c r="FT171" s="82"/>
      <c r="FU171" s="82"/>
      <c r="FV171" s="82"/>
      <c r="FW171" s="82"/>
      <c r="FX171" s="82"/>
      <c r="FY171" s="82"/>
      <c r="FZ171" s="82"/>
      <c r="GA171" s="82"/>
      <c r="GB171" s="82"/>
      <c r="GC171" s="82"/>
      <c r="GD171" s="82"/>
      <c r="GE171" s="82"/>
      <c r="GF171" s="82"/>
      <c r="GG171" s="82"/>
      <c r="GH171" s="82"/>
      <c r="GI171" s="82"/>
      <c r="GJ171" s="82"/>
      <c r="GK171" s="82"/>
      <c r="GL171" s="82"/>
      <c r="GM171" s="82"/>
      <c r="GN171" s="82"/>
      <c r="GO171" s="82"/>
      <c r="GP171" s="82"/>
      <c r="GQ171" s="82"/>
      <c r="GR171" s="82"/>
      <c r="GS171" s="82"/>
      <c r="GT171" s="82"/>
      <c r="GU171" s="82"/>
      <c r="GV171" s="82"/>
      <c r="GW171" s="82"/>
      <c r="GX171" s="82"/>
      <c r="GY171" s="82"/>
      <c r="GZ171" s="82"/>
      <c r="HA171" s="82"/>
      <c r="HB171" s="82"/>
      <c r="HC171" s="82"/>
      <c r="HD171" s="82"/>
      <c r="HE171" s="82"/>
      <c r="HF171" s="82"/>
      <c r="HG171" s="82"/>
      <c r="HH171" s="82"/>
      <c r="HI171" s="82"/>
      <c r="HJ171" s="82"/>
      <c r="HK171" s="82"/>
      <c r="HL171" s="82"/>
      <c r="HM171" s="82"/>
      <c r="HN171" s="82"/>
      <c r="HO171" s="82"/>
      <c r="HP171" s="82"/>
      <c r="HQ171" s="82"/>
      <c r="HR171" s="82"/>
      <c r="HS171" s="82"/>
      <c r="HT171" s="82"/>
      <c r="HU171" s="82"/>
      <c r="HV171" s="82"/>
      <c r="HW171" s="82"/>
      <c r="HX171" s="82"/>
      <c r="HY171" s="82"/>
      <c r="HZ171" s="82"/>
      <c r="IA171" s="82"/>
      <c r="IB171" s="82"/>
      <c r="IC171" s="82"/>
      <c r="ID171" s="82"/>
      <c r="IE171" s="82"/>
      <c r="IF171" s="82"/>
      <c r="IG171" s="82"/>
      <c r="IH171" s="82"/>
      <c r="II171" s="82"/>
      <c r="IJ171" s="82"/>
      <c r="IK171" s="82"/>
      <c r="IL171" s="82"/>
      <c r="IM171" s="82"/>
      <c r="IN171" s="82"/>
      <c r="IO171" s="82"/>
      <c r="IP171" s="82"/>
      <c r="IQ171" s="82"/>
      <c r="IR171" s="82"/>
      <c r="IS171" s="82"/>
      <c r="IT171" s="82"/>
      <c r="IU171" s="82"/>
      <c r="IV171" s="82"/>
      <c r="IW171" s="82"/>
      <c r="IX171" s="82"/>
      <c r="IY171" s="82"/>
      <c r="IZ171" s="82"/>
      <c r="JA171" s="82"/>
      <c r="JB171" s="82"/>
      <c r="JC171" s="82"/>
      <c r="JD171" s="82"/>
      <c r="JE171" s="82"/>
      <c r="JF171" s="82"/>
      <c r="JG171" s="82"/>
      <c r="JH171" s="82"/>
      <c r="JI171" s="82"/>
      <c r="JJ171" s="82"/>
      <c r="JK171" s="82"/>
      <c r="JL171" s="82"/>
      <c r="JM171" s="82"/>
      <c r="JN171" s="82"/>
      <c r="JO171" s="82"/>
      <c r="JP171" s="82"/>
      <c r="JQ171" s="82"/>
      <c r="JR171" s="82"/>
      <c r="JS171" s="82"/>
      <c r="JT171" s="82"/>
      <c r="JU171" s="82"/>
      <c r="JV171" s="82"/>
      <c r="JW171" s="82"/>
      <c r="JX171" s="82"/>
      <c r="JY171" s="82"/>
      <c r="JZ171" s="82"/>
      <c r="KA171" s="82"/>
      <c r="KB171" s="82"/>
      <c r="KC171" s="82"/>
      <c r="KD171" s="82"/>
      <c r="KE171" s="82"/>
      <c r="KF171" s="82"/>
      <c r="KG171" s="82"/>
      <c r="KH171" s="82"/>
      <c r="KI171" s="82"/>
      <c r="KJ171" s="82"/>
      <c r="KK171" s="82"/>
      <c r="KL171" s="82"/>
      <c r="KM171" s="82"/>
      <c r="KN171" s="82"/>
      <c r="KO171" s="82"/>
      <c r="KP171" s="82"/>
      <c r="KQ171" s="82"/>
      <c r="KR171" s="82"/>
      <c r="KS171" s="82"/>
      <c r="KT171" s="82"/>
      <c r="KU171" s="82"/>
      <c r="KV171" s="82"/>
      <c r="KW171" s="82"/>
      <c r="KX171" s="82"/>
      <c r="KY171" s="82"/>
      <c r="KZ171" s="82"/>
      <c r="LA171" s="82"/>
      <c r="LB171" s="82"/>
      <c r="LC171" s="82"/>
      <c r="LD171" s="82"/>
      <c r="LE171" s="82"/>
      <c r="LF171" s="82"/>
      <c r="LG171" s="82"/>
      <c r="LH171" s="82"/>
      <c r="LI171" s="82"/>
      <c r="LJ171" s="82"/>
      <c r="LK171" s="82"/>
      <c r="LL171" s="82"/>
      <c r="LM171" s="82"/>
      <c r="LN171" s="82"/>
      <c r="LO171" s="82"/>
      <c r="LP171" s="82"/>
      <c r="LQ171" s="82"/>
      <c r="LR171" s="82"/>
      <c r="LS171" s="82"/>
      <c r="LT171" s="82"/>
      <c r="LU171" s="82"/>
      <c r="LV171" s="82"/>
      <c r="LW171" s="82"/>
      <c r="LX171" s="82"/>
      <c r="LY171" s="82"/>
      <c r="LZ171" s="82"/>
      <c r="MA171" s="82"/>
      <c r="MB171" s="82"/>
      <c r="MC171" s="82"/>
      <c r="MD171" s="82"/>
      <c r="ME171" s="82"/>
      <c r="MF171" s="82"/>
      <c r="MG171" s="82"/>
      <c r="MH171" s="82"/>
      <c r="MI171" s="82"/>
      <c r="MJ171" s="82"/>
      <c r="MK171" s="82"/>
      <c r="ML171" s="82"/>
      <c r="MM171" s="82"/>
      <c r="MN171" s="82"/>
      <c r="MO171" s="82"/>
      <c r="MP171" s="82"/>
      <c r="MQ171" s="82"/>
      <c r="MR171" s="82"/>
      <c r="MS171" s="82"/>
      <c r="MT171" s="82"/>
      <c r="MU171" s="82"/>
      <c r="MV171" s="82"/>
      <c r="MW171" s="82"/>
      <c r="MX171" s="82"/>
      <c r="MY171" s="82"/>
      <c r="MZ171" s="82"/>
      <c r="NA171" s="82"/>
      <c r="NB171" s="82"/>
      <c r="NC171" s="82"/>
      <c r="ND171" s="82"/>
      <c r="NE171" s="82"/>
      <c r="NF171" s="82"/>
      <c r="NG171" s="82"/>
      <c r="NH171" s="82"/>
      <c r="NI171" s="82"/>
      <c r="NJ171" s="82"/>
      <c r="NK171" s="82"/>
      <c r="NL171" s="82"/>
      <c r="NM171" s="82"/>
      <c r="NN171" s="82"/>
      <c r="NO171" s="82"/>
      <c r="NP171" s="82"/>
      <c r="NQ171" s="82"/>
      <c r="NR171" s="82"/>
      <c r="NS171" s="82"/>
      <c r="NT171" s="82"/>
      <c r="NU171" s="82"/>
      <c r="NV171" s="82"/>
      <c r="NW171" s="82"/>
      <c r="NX171" s="82"/>
      <c r="NY171" s="82"/>
      <c r="NZ171" s="82"/>
      <c r="OA171" s="82"/>
      <c r="OB171" s="82"/>
      <c r="OC171" s="82"/>
      <c r="OD171" s="82"/>
      <c r="OE171" s="82"/>
      <c r="OF171" s="82"/>
      <c r="OG171" s="82"/>
      <c r="OH171" s="82"/>
      <c r="OI171" s="82"/>
      <c r="OJ171" s="82"/>
      <c r="OK171" s="82"/>
      <c r="OL171" s="82"/>
      <c r="OM171" s="82"/>
      <c r="ON171" s="82"/>
      <c r="OO171" s="82"/>
      <c r="OP171" s="82"/>
      <c r="OQ171" s="82"/>
      <c r="OR171" s="82"/>
      <c r="OS171" s="82"/>
      <c r="OT171" s="82"/>
      <c r="OU171" s="82"/>
      <c r="OV171" s="82"/>
      <c r="OW171" s="82"/>
      <c r="OX171" s="82"/>
      <c r="OY171" s="82"/>
      <c r="OZ171" s="82"/>
      <c r="PA171" s="82"/>
      <c r="PB171" s="82"/>
      <c r="PC171" s="82"/>
      <c r="PD171" s="82"/>
      <c r="PE171" s="82"/>
      <c r="PF171" s="82"/>
      <c r="PG171" s="82"/>
      <c r="PH171" s="82"/>
      <c r="PI171" s="82"/>
      <c r="PJ171" s="82"/>
      <c r="PK171" s="82"/>
      <c r="PL171" s="82"/>
      <c r="PM171" s="82"/>
      <c r="PN171" s="82"/>
      <c r="PO171" s="82"/>
      <c r="PP171" s="82"/>
      <c r="PQ171" s="82"/>
      <c r="PR171" s="82"/>
      <c r="PS171" s="82"/>
      <c r="PT171" s="82"/>
      <c r="PU171" s="82"/>
      <c r="PV171" s="82"/>
      <c r="PW171" s="82"/>
      <c r="PX171" s="82"/>
      <c r="PY171" s="82"/>
      <c r="PZ171" s="82"/>
      <c r="QA171" s="82"/>
      <c r="QB171" s="82"/>
      <c r="QC171" s="82"/>
      <c r="QD171" s="82"/>
      <c r="QE171" s="82"/>
      <c r="QF171" s="82"/>
      <c r="QG171" s="82"/>
      <c r="QH171" s="82"/>
      <c r="QI171" s="82"/>
      <c r="QJ171" s="82"/>
      <c r="QK171" s="82"/>
      <c r="QL171" s="82"/>
      <c r="QM171" s="82"/>
      <c r="QN171" s="82"/>
      <c r="QO171" s="82"/>
      <c r="QP171" s="82"/>
      <c r="QQ171" s="82"/>
      <c r="QR171" s="82"/>
      <c r="QS171" s="82"/>
      <c r="QT171" s="82"/>
      <c r="QU171" s="82"/>
      <c r="QV171" s="82"/>
      <c r="QW171" s="82"/>
      <c r="QX171" s="82"/>
      <c r="QY171" s="82"/>
      <c r="QZ171" s="82"/>
      <c r="RA171" s="82"/>
      <c r="RB171" s="82"/>
      <c r="RC171" s="82"/>
      <c r="RD171" s="82"/>
      <c r="RE171" s="82"/>
      <c r="RF171" s="82"/>
      <c r="RG171" s="82"/>
      <c r="RH171" s="82"/>
      <c r="RI171" s="82"/>
      <c r="RJ171" s="82"/>
      <c r="RK171" s="82"/>
      <c r="RL171" s="82"/>
      <c r="RM171" s="82"/>
      <c r="RN171" s="82"/>
      <c r="RO171" s="82"/>
      <c r="RP171" s="82"/>
      <c r="RQ171" s="82"/>
      <c r="RR171" s="82"/>
      <c r="RS171" s="82"/>
      <c r="RT171" s="82"/>
      <c r="RU171" s="82"/>
      <c r="RV171" s="82"/>
      <c r="RW171" s="82"/>
      <c r="RX171" s="82"/>
      <c r="RY171" s="82"/>
      <c r="RZ171" s="82"/>
      <c r="SA171" s="82"/>
      <c r="SB171" s="82"/>
      <c r="SC171" s="82"/>
      <c r="SD171" s="82"/>
      <c r="SE171" s="82"/>
      <c r="SF171" s="82"/>
      <c r="SG171" s="82"/>
      <c r="SH171" s="82"/>
      <c r="SI171" s="82"/>
      <c r="SJ171" s="82"/>
      <c r="SK171" s="82"/>
      <c r="SL171" s="82"/>
      <c r="SM171" s="82"/>
      <c r="SN171" s="82"/>
      <c r="SO171" s="82"/>
      <c r="SP171" s="82"/>
      <c r="SQ171" s="82"/>
      <c r="SR171" s="82"/>
      <c r="SS171" s="82"/>
      <c r="ST171" s="82"/>
      <c r="SU171" s="82"/>
      <c r="SV171" s="82"/>
      <c r="SW171" s="82"/>
      <c r="SX171" s="82"/>
      <c r="SY171" s="82"/>
      <c r="SZ171" s="82"/>
      <c r="TA171" s="82"/>
      <c r="TB171" s="82"/>
      <c r="TC171" s="82"/>
      <c r="TD171" s="82"/>
      <c r="TE171" s="82"/>
      <c r="TF171" s="82"/>
      <c r="TG171" s="82"/>
      <c r="TH171" s="82"/>
      <c r="TI171" s="82"/>
      <c r="TJ171" s="82"/>
      <c r="TK171" s="82"/>
      <c r="TL171" s="82"/>
      <c r="TM171" s="82"/>
      <c r="TN171" s="82"/>
      <c r="TO171" s="82"/>
      <c r="TP171" s="82"/>
      <c r="TQ171" s="82"/>
      <c r="TR171" s="82"/>
      <c r="TS171" s="82"/>
      <c r="TT171" s="82"/>
      <c r="TU171" s="82"/>
      <c r="TV171" s="82"/>
      <c r="TW171" s="82"/>
      <c r="TX171" s="82"/>
      <c r="TY171" s="82"/>
      <c r="TZ171" s="82"/>
      <c r="UA171" s="82"/>
      <c r="UB171" s="82"/>
      <c r="UC171" s="82"/>
      <c r="UD171" s="82"/>
      <c r="UE171" s="82"/>
      <c r="UF171" s="82"/>
      <c r="UG171" s="82"/>
      <c r="UH171" s="82"/>
      <c r="UI171" s="82"/>
      <c r="UJ171" s="82"/>
      <c r="UK171" s="82"/>
      <c r="UL171" s="82"/>
      <c r="UM171" s="82"/>
      <c r="UN171" s="82"/>
      <c r="UO171" s="82"/>
      <c r="UP171" s="82"/>
      <c r="UQ171" s="82"/>
      <c r="UR171" s="82"/>
      <c r="US171" s="82"/>
      <c r="UT171" s="82"/>
      <c r="UU171" s="82"/>
      <c r="UV171" s="82"/>
      <c r="UW171" s="82"/>
      <c r="UX171" s="82"/>
      <c r="UY171" s="82"/>
      <c r="UZ171" s="82"/>
      <c r="VA171" s="82"/>
      <c r="VB171" s="82"/>
      <c r="VC171" s="82"/>
      <c r="VD171" s="82"/>
      <c r="VE171" s="82"/>
      <c r="VF171" s="82"/>
      <c r="VG171" s="82"/>
      <c r="VH171" s="82"/>
      <c r="VI171" s="82"/>
      <c r="VJ171" s="82"/>
      <c r="VK171" s="82"/>
      <c r="VL171" s="82"/>
      <c r="VM171" s="82"/>
      <c r="VN171" s="82"/>
      <c r="VO171" s="82"/>
      <c r="VP171" s="82"/>
      <c r="VQ171" s="82"/>
      <c r="VR171" s="82"/>
      <c r="VS171" s="82"/>
      <c r="VT171" s="82"/>
      <c r="VU171" s="82"/>
      <c r="VV171" s="82"/>
      <c r="VW171" s="82"/>
      <c r="VX171" s="82"/>
      <c r="VY171" s="82"/>
      <c r="VZ171" s="82"/>
      <c r="WA171" s="82"/>
      <c r="WB171" s="82"/>
      <c r="WC171" s="82"/>
      <c r="WD171" s="82"/>
      <c r="WE171" s="82"/>
      <c r="WF171" s="82"/>
      <c r="WG171" s="82"/>
      <c r="WH171" s="82"/>
      <c r="WI171" s="82"/>
      <c r="WJ171" s="82"/>
      <c r="WK171" s="82"/>
      <c r="WL171" s="82"/>
      <c r="WM171" s="82"/>
      <c r="WN171" s="82"/>
      <c r="WO171" s="82"/>
      <c r="WP171" s="82"/>
      <c r="WQ171" s="82"/>
      <c r="WR171" s="82"/>
      <c r="WS171" s="82"/>
      <c r="WT171" s="82"/>
      <c r="WU171" s="82"/>
      <c r="WV171" s="82"/>
      <c r="WW171" s="82"/>
      <c r="WX171" s="82"/>
      <c r="WY171" s="82"/>
      <c r="WZ171" s="82"/>
      <c r="XA171" s="82"/>
      <c r="XB171" s="82"/>
      <c r="XC171" s="82"/>
      <c r="XD171" s="82"/>
      <c r="XE171" s="82"/>
      <c r="XF171" s="82"/>
      <c r="XG171" s="82"/>
      <c r="XH171" s="82"/>
      <c r="XI171" s="82"/>
      <c r="XJ171" s="82"/>
      <c r="XK171" s="82"/>
      <c r="XL171" s="82"/>
      <c r="XM171" s="82"/>
      <c r="XN171" s="82"/>
      <c r="XO171" s="82"/>
      <c r="XP171" s="82"/>
      <c r="XQ171" s="82"/>
      <c r="XR171" s="82"/>
      <c r="XS171" s="82"/>
      <c r="XT171" s="82"/>
      <c r="XU171" s="82"/>
      <c r="XV171" s="82"/>
      <c r="XW171" s="82"/>
      <c r="XX171" s="82"/>
      <c r="XY171" s="82"/>
      <c r="XZ171" s="82"/>
      <c r="YA171" s="82"/>
      <c r="YB171" s="82"/>
      <c r="YC171" s="82"/>
      <c r="YD171" s="82"/>
      <c r="YE171" s="82"/>
      <c r="YF171" s="82"/>
      <c r="YG171" s="82"/>
      <c r="YH171" s="82"/>
      <c r="YI171" s="82"/>
      <c r="YJ171" s="82"/>
      <c r="YK171" s="82"/>
      <c r="YL171" s="82"/>
      <c r="YM171" s="82"/>
      <c r="YN171" s="82"/>
      <c r="YO171" s="82"/>
      <c r="YP171" s="82"/>
      <c r="YQ171" s="82"/>
      <c r="YR171" s="82"/>
      <c r="YS171" s="82"/>
      <c r="YT171" s="82"/>
      <c r="YU171" s="82"/>
      <c r="YV171" s="82"/>
      <c r="YW171" s="82"/>
      <c r="YX171" s="82"/>
      <c r="YY171" s="82"/>
      <c r="YZ171" s="82"/>
      <c r="ZA171" s="82"/>
      <c r="ZB171" s="82"/>
      <c r="ZC171" s="82"/>
      <c r="ZD171" s="82"/>
      <c r="ZE171" s="82"/>
      <c r="ZF171" s="82"/>
      <c r="ZG171" s="82"/>
      <c r="ZH171" s="82"/>
      <c r="ZI171" s="82"/>
      <c r="ZJ171" s="82"/>
      <c r="ZK171" s="82"/>
      <c r="ZL171" s="82"/>
      <c r="ZM171" s="82"/>
      <c r="ZN171" s="82"/>
      <c r="ZO171" s="82"/>
      <c r="ZP171" s="82"/>
      <c r="ZQ171" s="82"/>
      <c r="ZR171" s="82"/>
      <c r="ZS171" s="82"/>
      <c r="ZT171" s="82"/>
      <c r="ZU171" s="82"/>
      <c r="ZV171" s="82"/>
      <c r="ZW171" s="82"/>
      <c r="ZX171" s="82"/>
      <c r="ZY171" s="82"/>
      <c r="ZZ171" s="82"/>
      <c r="AAA171" s="82"/>
      <c r="AAB171" s="82"/>
      <c r="AAC171" s="82"/>
      <c r="AAD171" s="82"/>
      <c r="AAE171" s="82"/>
      <c r="AAF171" s="82"/>
      <c r="AAG171" s="82"/>
      <c r="AAH171" s="82"/>
      <c r="AAI171" s="82"/>
      <c r="AAJ171" s="82"/>
      <c r="AAK171" s="82"/>
      <c r="AAL171" s="82"/>
      <c r="AAM171" s="82"/>
      <c r="AAN171" s="82"/>
      <c r="AAO171" s="82"/>
      <c r="AAP171" s="82"/>
      <c r="AAQ171" s="82"/>
      <c r="AAR171" s="82"/>
      <c r="AAS171" s="82"/>
      <c r="AAT171" s="82"/>
      <c r="AAU171" s="82"/>
      <c r="AAV171" s="82"/>
      <c r="AAW171" s="82"/>
      <c r="AAX171" s="82"/>
      <c r="AAY171" s="82"/>
      <c r="AAZ171" s="82"/>
      <c r="ABA171" s="82"/>
      <c r="ABB171" s="82"/>
      <c r="ABC171" s="82"/>
      <c r="ABD171" s="82"/>
      <c r="ABE171" s="82"/>
      <c r="ABF171" s="82"/>
      <c r="ABG171" s="82"/>
      <c r="ABH171" s="82"/>
      <c r="ABI171" s="82"/>
      <c r="ABJ171" s="82"/>
      <c r="ABK171" s="82"/>
      <c r="ABL171" s="82"/>
      <c r="ABM171" s="82"/>
      <c r="ABN171" s="82"/>
      <c r="ABO171" s="82"/>
      <c r="ABP171" s="82"/>
      <c r="ABQ171" s="82"/>
      <c r="ABR171" s="82"/>
      <c r="ABS171" s="82"/>
      <c r="ABT171" s="82"/>
      <c r="ABU171" s="82"/>
      <c r="ABV171" s="82"/>
      <c r="ABW171" s="82"/>
      <c r="ABX171" s="82"/>
      <c r="ABY171" s="82"/>
      <c r="ABZ171" s="82"/>
      <c r="ACA171" s="82"/>
      <c r="ACB171" s="82"/>
      <c r="ACC171" s="82"/>
      <c r="ACD171" s="82"/>
      <c r="ACE171" s="82"/>
      <c r="ACF171" s="82"/>
      <c r="ACG171" s="82"/>
      <c r="ACH171" s="82"/>
      <c r="ACI171" s="82"/>
      <c r="ACJ171" s="82"/>
      <c r="ACK171" s="82"/>
      <c r="ACL171" s="82"/>
      <c r="ACM171" s="82"/>
      <c r="ACN171" s="82"/>
      <c r="ACO171" s="82"/>
      <c r="ACP171" s="82"/>
      <c r="ACQ171" s="82"/>
      <c r="ACR171" s="82"/>
      <c r="ACS171" s="82"/>
      <c r="ACT171" s="82"/>
      <c r="ACU171" s="82"/>
      <c r="ACV171" s="82"/>
      <c r="ACW171" s="82"/>
      <c r="ACX171" s="82"/>
      <c r="ACY171" s="82"/>
      <c r="ACZ171" s="82"/>
      <c r="ADA171" s="82"/>
      <c r="ADB171" s="82"/>
      <c r="ADC171" s="82"/>
      <c r="ADD171" s="82"/>
      <c r="ADE171" s="82"/>
      <c r="ADF171" s="82"/>
      <c r="ADG171" s="82"/>
      <c r="ADH171" s="82"/>
      <c r="ADI171" s="82"/>
      <c r="ADJ171" s="82"/>
      <c r="ADK171" s="82"/>
      <c r="ADL171" s="82"/>
      <c r="ADM171" s="82"/>
      <c r="ADN171" s="82"/>
      <c r="ADO171" s="82"/>
      <c r="ADP171" s="82"/>
      <c r="ADQ171" s="82"/>
      <c r="ADR171" s="82"/>
      <c r="ADS171" s="82"/>
      <c r="ADT171" s="82"/>
      <c r="ADU171" s="82"/>
      <c r="ADV171" s="82"/>
      <c r="ADW171" s="82"/>
      <c r="ADX171" s="82"/>
      <c r="ADY171" s="82"/>
      <c r="ADZ171" s="82"/>
      <c r="AEA171" s="82"/>
      <c r="AEB171" s="82"/>
      <c r="AEC171" s="82"/>
      <c r="AED171" s="82"/>
      <c r="AEE171" s="82"/>
      <c r="AEF171" s="82"/>
      <c r="AEG171" s="82"/>
      <c r="AEH171" s="82"/>
      <c r="AEI171" s="82"/>
      <c r="AEJ171" s="82"/>
      <c r="AEK171" s="82"/>
      <c r="AEL171" s="82"/>
      <c r="AEM171" s="82"/>
      <c r="AEN171" s="82"/>
      <c r="AEO171" s="82"/>
      <c r="AEP171" s="82"/>
      <c r="AEQ171" s="82"/>
      <c r="AER171" s="82"/>
      <c r="AES171" s="82"/>
      <c r="AET171" s="82"/>
      <c r="AEU171" s="82"/>
      <c r="AEV171" s="82"/>
      <c r="AEW171" s="82"/>
      <c r="AEX171" s="82"/>
      <c r="AEY171" s="82"/>
      <c r="AEZ171" s="82"/>
      <c r="AFA171" s="82"/>
      <c r="AFB171" s="82"/>
      <c r="AFC171" s="82"/>
      <c r="AFD171" s="82"/>
      <c r="AFE171" s="82"/>
      <c r="AFF171" s="82"/>
      <c r="AFG171" s="82"/>
      <c r="AFH171" s="82"/>
      <c r="AFI171" s="82"/>
      <c r="AFJ171" s="82"/>
      <c r="AFK171" s="82"/>
      <c r="AFL171" s="82"/>
      <c r="AFM171" s="82"/>
      <c r="AFN171" s="82"/>
      <c r="AFO171" s="82"/>
      <c r="AFP171" s="82"/>
      <c r="AFQ171" s="82"/>
      <c r="AFR171" s="82"/>
      <c r="AFS171" s="82"/>
      <c r="AFT171" s="82"/>
      <c r="AFU171" s="82"/>
      <c r="AFV171" s="82"/>
      <c r="AFW171" s="82"/>
      <c r="AFX171" s="82"/>
      <c r="AFY171" s="82"/>
      <c r="AFZ171" s="82"/>
      <c r="AGA171" s="82"/>
      <c r="AGB171" s="82"/>
      <c r="AGC171" s="82"/>
      <c r="AGD171" s="82"/>
      <c r="AGE171" s="82"/>
      <c r="AGF171" s="82"/>
      <c r="AGG171" s="82"/>
      <c r="AGH171" s="82"/>
      <c r="AGI171" s="82"/>
      <c r="AGJ171" s="82"/>
      <c r="AGK171" s="82"/>
      <c r="AGL171" s="82"/>
      <c r="AGM171" s="82"/>
      <c r="AGN171" s="82"/>
      <c r="AGO171" s="82"/>
      <c r="AGP171" s="82"/>
      <c r="AGQ171" s="82"/>
      <c r="AGR171" s="82"/>
      <c r="AGS171" s="82"/>
      <c r="AGT171" s="82"/>
      <c r="AGU171" s="82"/>
      <c r="AGV171" s="82"/>
      <c r="AGW171" s="82"/>
      <c r="AGX171" s="82"/>
      <c r="AGY171" s="82"/>
      <c r="AGZ171" s="82"/>
      <c r="AHA171" s="82"/>
      <c r="AHB171" s="82"/>
      <c r="AHC171" s="82"/>
      <c r="AHD171" s="82"/>
      <c r="AHE171" s="82"/>
      <c r="AHF171" s="82"/>
      <c r="AHG171" s="82"/>
      <c r="AHH171" s="82"/>
      <c r="AHI171" s="82"/>
      <c r="AHJ171" s="82"/>
      <c r="AHK171" s="82"/>
      <c r="AHL171" s="82"/>
      <c r="AHM171" s="82"/>
      <c r="AHN171" s="82"/>
      <c r="AHO171" s="82"/>
      <c r="AHP171" s="82"/>
      <c r="AHQ171" s="82"/>
      <c r="AHR171" s="82"/>
      <c r="AHS171" s="82"/>
      <c r="AHT171" s="82"/>
      <c r="AHU171" s="82"/>
      <c r="AHV171" s="82"/>
      <c r="AHW171" s="82"/>
      <c r="AHX171" s="82"/>
      <c r="AHY171" s="82"/>
      <c r="AHZ171" s="82"/>
      <c r="AIA171" s="82"/>
      <c r="AIB171" s="82"/>
      <c r="AIC171" s="82"/>
      <c r="AID171" s="82"/>
      <c r="AIE171" s="82"/>
      <c r="AIF171" s="82"/>
      <c r="AIG171" s="82"/>
      <c r="AIH171" s="82"/>
      <c r="AII171" s="82"/>
      <c r="AIJ171" s="82"/>
      <c r="AIK171" s="82"/>
      <c r="AIL171" s="82"/>
      <c r="AIM171" s="82"/>
      <c r="AIN171" s="82"/>
      <c r="AIO171" s="82"/>
      <c r="AIP171" s="82"/>
      <c r="AIQ171" s="82"/>
      <c r="AIR171" s="82"/>
      <c r="AIS171" s="82"/>
      <c r="AIT171" s="82"/>
      <c r="AIU171" s="82"/>
      <c r="AIV171" s="82"/>
      <c r="AIW171" s="82"/>
      <c r="AIX171" s="82"/>
      <c r="AIY171" s="82"/>
      <c r="AIZ171" s="82"/>
      <c r="AJA171" s="82"/>
      <c r="AJB171" s="82"/>
      <c r="AJC171" s="82"/>
      <c r="AJD171" s="82"/>
      <c r="AJE171" s="82"/>
      <c r="AJF171" s="82"/>
      <c r="AJG171" s="82"/>
      <c r="AJH171" s="82"/>
      <c r="AJI171" s="82"/>
      <c r="AJJ171" s="82"/>
      <c r="AJK171" s="82"/>
      <c r="AJL171" s="82"/>
      <c r="AJM171" s="82"/>
      <c r="AJN171" s="82"/>
      <c r="AJO171" s="82"/>
      <c r="AJP171" s="82"/>
      <c r="AJQ171" s="82"/>
      <c r="AJR171" s="82"/>
      <c r="AJS171" s="82"/>
      <c r="AJT171" s="82"/>
      <c r="AJU171" s="82"/>
      <c r="AJV171" s="82"/>
      <c r="AJW171" s="82"/>
      <c r="AJX171" s="82"/>
      <c r="AJY171" s="82"/>
      <c r="AJZ171" s="82"/>
      <c r="AKA171" s="82"/>
      <c r="AKB171" s="82"/>
      <c r="AKC171" s="82"/>
      <c r="AKD171" s="82"/>
      <c r="AKE171" s="82"/>
      <c r="AKF171" s="82"/>
      <c r="AKG171" s="82"/>
      <c r="AKH171" s="82"/>
      <c r="AKI171" s="82"/>
      <c r="AKJ171" s="82"/>
      <c r="AKK171" s="82"/>
      <c r="AKL171" s="82"/>
      <c r="AKM171" s="82"/>
      <c r="AKN171" s="82"/>
      <c r="AKO171" s="82"/>
      <c r="AKP171" s="82"/>
      <c r="AKQ171" s="82"/>
      <c r="AKR171" s="82"/>
      <c r="AKS171" s="82"/>
      <c r="AKT171" s="82"/>
      <c r="AKU171" s="82"/>
      <c r="AKV171" s="82"/>
      <c r="AKW171" s="82"/>
      <c r="AKX171" s="82"/>
      <c r="AKY171" s="82"/>
      <c r="AKZ171" s="82"/>
      <c r="ALA171" s="82"/>
      <c r="ALB171" s="82"/>
      <c r="ALC171" s="82"/>
      <c r="ALD171" s="82"/>
      <c r="ALE171" s="82"/>
      <c r="ALF171" s="82"/>
      <c r="ALG171" s="82"/>
      <c r="ALH171" s="82"/>
      <c r="ALI171" s="82"/>
      <c r="ALJ171" s="82"/>
      <c r="ALK171" s="82"/>
      <c r="ALL171" s="82"/>
      <c r="ALM171" s="82"/>
      <c r="ALN171" s="82"/>
      <c r="ALO171" s="82"/>
      <c r="ALP171" s="82"/>
      <c r="ALQ171" s="82"/>
      <c r="ALR171" s="82"/>
      <c r="ALS171" s="82"/>
      <c r="ALT171" s="82"/>
      <c r="ALU171" s="82"/>
      <c r="ALV171" s="82"/>
      <c r="ALW171" s="82"/>
      <c r="ALX171" s="82"/>
      <c r="ALY171" s="82"/>
      <c r="ALZ171" s="82"/>
      <c r="AMA171" s="82"/>
      <c r="AMB171" s="82"/>
      <c r="AMC171" s="82"/>
      <c r="AMD171" s="82"/>
      <c r="AME171" s="82"/>
      <c r="AMF171" s="82"/>
      <c r="AMG171" s="82"/>
      <c r="AMH171" s="82"/>
      <c r="AMI171" s="82"/>
      <c r="AMJ171" s="82"/>
    </row>
    <row r="172" spans="1:1024" s="83" customFormat="1" ht="39" hidden="1" customHeight="1">
      <c r="A172" s="95" t="s">
        <v>197</v>
      </c>
      <c r="B172" s="79"/>
      <c r="C172" s="79" t="s">
        <v>192</v>
      </c>
      <c r="D172" s="79" t="s">
        <v>198</v>
      </c>
      <c r="E172" s="79"/>
      <c r="F172" s="127">
        <f>F173</f>
        <v>0</v>
      </c>
      <c r="G172" s="127">
        <f>G173</f>
        <v>0</v>
      </c>
      <c r="H172" s="127">
        <f>H173</f>
        <v>0</v>
      </c>
      <c r="I172" s="116"/>
      <c r="J172" s="81"/>
      <c r="K172" s="82"/>
      <c r="L172" s="82"/>
      <c r="M172" s="82"/>
      <c r="N172" s="82"/>
      <c r="O172" s="82"/>
      <c r="P172" s="82"/>
      <c r="Q172" s="82"/>
      <c r="R172" s="82"/>
      <c r="S172" s="82"/>
      <c r="T172" s="82"/>
      <c r="U172" s="82"/>
      <c r="V172" s="82"/>
      <c r="W172" s="82"/>
      <c r="X172" s="82"/>
      <c r="Y172" s="82"/>
      <c r="Z172" s="82"/>
      <c r="AA172" s="82"/>
      <c r="AB172" s="82"/>
      <c r="AC172" s="82"/>
      <c r="AD172" s="82"/>
      <c r="AE172" s="82"/>
      <c r="AF172" s="82"/>
      <c r="AG172" s="82"/>
      <c r="AH172" s="82"/>
      <c r="AI172" s="82"/>
      <c r="AJ172" s="82"/>
      <c r="AK172" s="82"/>
      <c r="AL172" s="82"/>
      <c r="AM172" s="82"/>
      <c r="AN172" s="82"/>
      <c r="AO172" s="82"/>
      <c r="AP172" s="82"/>
      <c r="AQ172" s="82"/>
      <c r="AR172" s="82"/>
      <c r="AS172" s="82"/>
      <c r="AT172" s="82"/>
      <c r="AU172" s="82"/>
      <c r="AV172" s="82"/>
      <c r="AW172" s="82"/>
      <c r="AX172" s="82"/>
      <c r="AY172" s="82"/>
      <c r="AZ172" s="82"/>
      <c r="BA172" s="82"/>
      <c r="BB172" s="82"/>
      <c r="BC172" s="82"/>
      <c r="BD172" s="82"/>
      <c r="BE172" s="82"/>
      <c r="BF172" s="82"/>
      <c r="BG172" s="82"/>
      <c r="BH172" s="82"/>
      <c r="BI172" s="82"/>
      <c r="BJ172" s="82"/>
      <c r="BK172" s="82"/>
      <c r="BL172" s="82"/>
      <c r="BM172" s="82"/>
      <c r="BN172" s="82"/>
      <c r="BO172" s="82"/>
      <c r="BP172" s="82"/>
      <c r="BQ172" s="82"/>
      <c r="BR172" s="82"/>
      <c r="BS172" s="82"/>
      <c r="BT172" s="82"/>
      <c r="BU172" s="82"/>
      <c r="BV172" s="82"/>
      <c r="BW172" s="82"/>
      <c r="BX172" s="82"/>
      <c r="BY172" s="82"/>
      <c r="BZ172" s="82"/>
      <c r="CA172" s="82"/>
      <c r="CB172" s="82"/>
      <c r="CC172" s="82"/>
      <c r="CD172" s="82"/>
      <c r="CE172" s="82"/>
      <c r="CF172" s="82"/>
      <c r="CG172" s="82"/>
      <c r="CH172" s="82"/>
      <c r="CI172" s="82"/>
      <c r="CJ172" s="82"/>
      <c r="CK172" s="82"/>
      <c r="CL172" s="82"/>
      <c r="CM172" s="82"/>
      <c r="CN172" s="82"/>
      <c r="CO172" s="82"/>
      <c r="CP172" s="82"/>
      <c r="CQ172" s="82"/>
      <c r="CR172" s="82"/>
      <c r="CS172" s="82"/>
      <c r="CT172" s="82"/>
      <c r="CU172" s="82"/>
      <c r="CV172" s="82"/>
      <c r="CW172" s="82"/>
      <c r="CX172" s="82"/>
      <c r="CY172" s="82"/>
      <c r="CZ172" s="82"/>
      <c r="DA172" s="82"/>
      <c r="DB172" s="82"/>
      <c r="DC172" s="82"/>
      <c r="DD172" s="82"/>
      <c r="DE172" s="82"/>
      <c r="DF172" s="82"/>
      <c r="DG172" s="82"/>
      <c r="DH172" s="82"/>
      <c r="DI172" s="82"/>
      <c r="DJ172" s="82"/>
      <c r="DK172" s="82"/>
      <c r="DL172" s="82"/>
      <c r="DM172" s="82"/>
      <c r="DN172" s="82"/>
      <c r="DO172" s="82"/>
      <c r="DP172" s="82"/>
      <c r="DQ172" s="82"/>
      <c r="DR172" s="82"/>
      <c r="DS172" s="82"/>
      <c r="DT172" s="82"/>
      <c r="DU172" s="82"/>
      <c r="DV172" s="82"/>
      <c r="DW172" s="82"/>
      <c r="DX172" s="82"/>
      <c r="DY172" s="82"/>
      <c r="DZ172" s="82"/>
      <c r="EA172" s="82"/>
      <c r="EB172" s="82"/>
      <c r="EC172" s="82"/>
      <c r="ED172" s="82"/>
      <c r="EE172" s="82"/>
      <c r="EF172" s="82"/>
      <c r="EG172" s="82"/>
      <c r="EH172" s="82"/>
      <c r="EI172" s="82"/>
      <c r="EJ172" s="82"/>
      <c r="EK172" s="82"/>
      <c r="EL172" s="82"/>
      <c r="EM172" s="82"/>
      <c r="EN172" s="82"/>
      <c r="EO172" s="82"/>
      <c r="EP172" s="82"/>
      <c r="EQ172" s="82"/>
      <c r="ER172" s="82"/>
      <c r="ES172" s="82"/>
      <c r="ET172" s="82"/>
      <c r="EU172" s="82"/>
      <c r="EV172" s="82"/>
      <c r="EW172" s="82"/>
      <c r="EX172" s="82"/>
      <c r="EY172" s="82"/>
      <c r="EZ172" s="82"/>
      <c r="FA172" s="82"/>
      <c r="FB172" s="82"/>
      <c r="FC172" s="82"/>
      <c r="FD172" s="82"/>
      <c r="FE172" s="82"/>
      <c r="FF172" s="82"/>
      <c r="FG172" s="82"/>
      <c r="FH172" s="82"/>
      <c r="FI172" s="82"/>
      <c r="FJ172" s="82"/>
      <c r="FK172" s="82"/>
      <c r="FL172" s="82"/>
      <c r="FM172" s="82"/>
      <c r="FN172" s="82"/>
      <c r="FO172" s="82"/>
      <c r="FP172" s="82"/>
      <c r="FQ172" s="82"/>
      <c r="FR172" s="82"/>
      <c r="FS172" s="82"/>
      <c r="FT172" s="82"/>
      <c r="FU172" s="82"/>
      <c r="FV172" s="82"/>
      <c r="FW172" s="82"/>
      <c r="FX172" s="82"/>
      <c r="FY172" s="82"/>
      <c r="FZ172" s="82"/>
      <c r="GA172" s="82"/>
      <c r="GB172" s="82"/>
      <c r="GC172" s="82"/>
      <c r="GD172" s="82"/>
      <c r="GE172" s="82"/>
      <c r="GF172" s="82"/>
      <c r="GG172" s="82"/>
      <c r="GH172" s="82"/>
      <c r="GI172" s="82"/>
      <c r="GJ172" s="82"/>
      <c r="GK172" s="82"/>
      <c r="GL172" s="82"/>
      <c r="GM172" s="82"/>
      <c r="GN172" s="82"/>
      <c r="GO172" s="82"/>
      <c r="GP172" s="82"/>
      <c r="GQ172" s="82"/>
      <c r="GR172" s="82"/>
      <c r="GS172" s="82"/>
      <c r="GT172" s="82"/>
      <c r="GU172" s="82"/>
      <c r="GV172" s="82"/>
      <c r="GW172" s="82"/>
      <c r="GX172" s="82"/>
      <c r="GY172" s="82"/>
      <c r="GZ172" s="82"/>
      <c r="HA172" s="82"/>
      <c r="HB172" s="82"/>
      <c r="HC172" s="82"/>
      <c r="HD172" s="82"/>
      <c r="HE172" s="82"/>
      <c r="HF172" s="82"/>
      <c r="HG172" s="82"/>
      <c r="HH172" s="82"/>
      <c r="HI172" s="82"/>
      <c r="HJ172" s="82"/>
      <c r="HK172" s="82"/>
      <c r="HL172" s="82"/>
      <c r="HM172" s="82"/>
      <c r="HN172" s="82"/>
      <c r="HO172" s="82"/>
      <c r="HP172" s="82"/>
      <c r="HQ172" s="82"/>
      <c r="HR172" s="82"/>
      <c r="HS172" s="82"/>
      <c r="HT172" s="82"/>
      <c r="HU172" s="82"/>
      <c r="HV172" s="82"/>
      <c r="HW172" s="82"/>
      <c r="HX172" s="82"/>
      <c r="HY172" s="82"/>
      <c r="HZ172" s="82"/>
      <c r="IA172" s="82"/>
      <c r="IB172" s="82"/>
      <c r="IC172" s="82"/>
      <c r="ID172" s="82"/>
      <c r="IE172" s="82"/>
      <c r="IF172" s="82"/>
      <c r="IG172" s="82"/>
      <c r="IH172" s="82"/>
      <c r="II172" s="82"/>
      <c r="IJ172" s="82"/>
      <c r="IK172" s="82"/>
      <c r="IL172" s="82"/>
      <c r="IM172" s="82"/>
      <c r="IN172" s="82"/>
      <c r="IO172" s="82"/>
      <c r="IP172" s="82"/>
      <c r="IQ172" s="82"/>
      <c r="IR172" s="82"/>
      <c r="IS172" s="82"/>
      <c r="IT172" s="82"/>
      <c r="IU172" s="82"/>
      <c r="IV172" s="82"/>
      <c r="IW172" s="82"/>
      <c r="IX172" s="82"/>
      <c r="IY172" s="82"/>
      <c r="IZ172" s="82"/>
      <c r="JA172" s="82"/>
      <c r="JB172" s="82"/>
      <c r="JC172" s="82"/>
      <c r="JD172" s="82"/>
      <c r="JE172" s="82"/>
      <c r="JF172" s="82"/>
      <c r="JG172" s="82"/>
      <c r="JH172" s="82"/>
      <c r="JI172" s="82"/>
      <c r="JJ172" s="82"/>
      <c r="JK172" s="82"/>
      <c r="JL172" s="82"/>
      <c r="JM172" s="82"/>
      <c r="JN172" s="82"/>
      <c r="JO172" s="82"/>
      <c r="JP172" s="82"/>
      <c r="JQ172" s="82"/>
      <c r="JR172" s="82"/>
      <c r="JS172" s="82"/>
      <c r="JT172" s="82"/>
      <c r="JU172" s="82"/>
      <c r="JV172" s="82"/>
      <c r="JW172" s="82"/>
      <c r="JX172" s="82"/>
      <c r="JY172" s="82"/>
      <c r="JZ172" s="82"/>
      <c r="KA172" s="82"/>
      <c r="KB172" s="82"/>
      <c r="KC172" s="82"/>
      <c r="KD172" s="82"/>
      <c r="KE172" s="82"/>
      <c r="KF172" s="82"/>
      <c r="KG172" s="82"/>
      <c r="KH172" s="82"/>
      <c r="KI172" s="82"/>
      <c r="KJ172" s="82"/>
      <c r="KK172" s="82"/>
      <c r="KL172" s="82"/>
      <c r="KM172" s="82"/>
      <c r="KN172" s="82"/>
      <c r="KO172" s="82"/>
      <c r="KP172" s="82"/>
      <c r="KQ172" s="82"/>
      <c r="KR172" s="82"/>
      <c r="KS172" s="82"/>
      <c r="KT172" s="82"/>
      <c r="KU172" s="82"/>
      <c r="KV172" s="82"/>
      <c r="KW172" s="82"/>
      <c r="KX172" s="82"/>
      <c r="KY172" s="82"/>
      <c r="KZ172" s="82"/>
      <c r="LA172" s="82"/>
      <c r="LB172" s="82"/>
      <c r="LC172" s="82"/>
      <c r="LD172" s="82"/>
      <c r="LE172" s="82"/>
      <c r="LF172" s="82"/>
      <c r="LG172" s="82"/>
      <c r="LH172" s="82"/>
      <c r="LI172" s="82"/>
      <c r="LJ172" s="82"/>
      <c r="LK172" s="82"/>
      <c r="LL172" s="82"/>
      <c r="LM172" s="82"/>
      <c r="LN172" s="82"/>
      <c r="LO172" s="82"/>
      <c r="LP172" s="82"/>
      <c r="LQ172" s="82"/>
      <c r="LR172" s="82"/>
      <c r="LS172" s="82"/>
      <c r="LT172" s="82"/>
      <c r="LU172" s="82"/>
      <c r="LV172" s="82"/>
      <c r="LW172" s="82"/>
      <c r="LX172" s="82"/>
      <c r="LY172" s="82"/>
      <c r="LZ172" s="82"/>
      <c r="MA172" s="82"/>
      <c r="MB172" s="82"/>
      <c r="MC172" s="82"/>
      <c r="MD172" s="82"/>
      <c r="ME172" s="82"/>
      <c r="MF172" s="82"/>
      <c r="MG172" s="82"/>
      <c r="MH172" s="82"/>
      <c r="MI172" s="82"/>
      <c r="MJ172" s="82"/>
      <c r="MK172" s="82"/>
      <c r="ML172" s="82"/>
      <c r="MM172" s="82"/>
      <c r="MN172" s="82"/>
      <c r="MO172" s="82"/>
      <c r="MP172" s="82"/>
      <c r="MQ172" s="82"/>
      <c r="MR172" s="82"/>
      <c r="MS172" s="82"/>
      <c r="MT172" s="82"/>
      <c r="MU172" s="82"/>
      <c r="MV172" s="82"/>
      <c r="MW172" s="82"/>
      <c r="MX172" s="82"/>
      <c r="MY172" s="82"/>
      <c r="MZ172" s="82"/>
      <c r="NA172" s="82"/>
      <c r="NB172" s="82"/>
      <c r="NC172" s="82"/>
      <c r="ND172" s="82"/>
      <c r="NE172" s="82"/>
      <c r="NF172" s="82"/>
      <c r="NG172" s="82"/>
      <c r="NH172" s="82"/>
      <c r="NI172" s="82"/>
      <c r="NJ172" s="82"/>
      <c r="NK172" s="82"/>
      <c r="NL172" s="82"/>
      <c r="NM172" s="82"/>
      <c r="NN172" s="82"/>
      <c r="NO172" s="82"/>
      <c r="NP172" s="82"/>
      <c r="NQ172" s="82"/>
      <c r="NR172" s="82"/>
      <c r="NS172" s="82"/>
      <c r="NT172" s="82"/>
      <c r="NU172" s="82"/>
      <c r="NV172" s="82"/>
      <c r="NW172" s="82"/>
      <c r="NX172" s="82"/>
      <c r="NY172" s="82"/>
      <c r="NZ172" s="82"/>
      <c r="OA172" s="82"/>
      <c r="OB172" s="82"/>
      <c r="OC172" s="82"/>
      <c r="OD172" s="82"/>
      <c r="OE172" s="82"/>
      <c r="OF172" s="82"/>
      <c r="OG172" s="82"/>
      <c r="OH172" s="82"/>
      <c r="OI172" s="82"/>
      <c r="OJ172" s="82"/>
      <c r="OK172" s="82"/>
      <c r="OL172" s="82"/>
      <c r="OM172" s="82"/>
      <c r="ON172" s="82"/>
      <c r="OO172" s="82"/>
      <c r="OP172" s="82"/>
      <c r="OQ172" s="82"/>
      <c r="OR172" s="82"/>
      <c r="OS172" s="82"/>
      <c r="OT172" s="82"/>
      <c r="OU172" s="82"/>
      <c r="OV172" s="82"/>
      <c r="OW172" s="82"/>
      <c r="OX172" s="82"/>
      <c r="OY172" s="82"/>
      <c r="OZ172" s="82"/>
      <c r="PA172" s="82"/>
      <c r="PB172" s="82"/>
      <c r="PC172" s="82"/>
      <c r="PD172" s="82"/>
      <c r="PE172" s="82"/>
      <c r="PF172" s="82"/>
      <c r="PG172" s="82"/>
      <c r="PH172" s="82"/>
      <c r="PI172" s="82"/>
      <c r="PJ172" s="82"/>
      <c r="PK172" s="82"/>
      <c r="PL172" s="82"/>
      <c r="PM172" s="82"/>
      <c r="PN172" s="82"/>
      <c r="PO172" s="82"/>
      <c r="PP172" s="82"/>
      <c r="PQ172" s="82"/>
      <c r="PR172" s="82"/>
      <c r="PS172" s="82"/>
      <c r="PT172" s="82"/>
      <c r="PU172" s="82"/>
      <c r="PV172" s="82"/>
      <c r="PW172" s="82"/>
      <c r="PX172" s="82"/>
      <c r="PY172" s="82"/>
      <c r="PZ172" s="82"/>
      <c r="QA172" s="82"/>
      <c r="QB172" s="82"/>
      <c r="QC172" s="82"/>
      <c r="QD172" s="82"/>
      <c r="QE172" s="82"/>
      <c r="QF172" s="82"/>
      <c r="QG172" s="82"/>
      <c r="QH172" s="82"/>
      <c r="QI172" s="82"/>
      <c r="QJ172" s="82"/>
      <c r="QK172" s="82"/>
      <c r="QL172" s="82"/>
      <c r="QM172" s="82"/>
      <c r="QN172" s="82"/>
      <c r="QO172" s="82"/>
      <c r="QP172" s="82"/>
      <c r="QQ172" s="82"/>
      <c r="QR172" s="82"/>
      <c r="QS172" s="82"/>
      <c r="QT172" s="82"/>
      <c r="QU172" s="82"/>
      <c r="QV172" s="82"/>
      <c r="QW172" s="82"/>
      <c r="QX172" s="82"/>
      <c r="QY172" s="82"/>
      <c r="QZ172" s="82"/>
      <c r="RA172" s="82"/>
      <c r="RB172" s="82"/>
      <c r="RC172" s="82"/>
      <c r="RD172" s="82"/>
      <c r="RE172" s="82"/>
      <c r="RF172" s="82"/>
      <c r="RG172" s="82"/>
      <c r="RH172" s="82"/>
      <c r="RI172" s="82"/>
      <c r="RJ172" s="82"/>
      <c r="RK172" s="82"/>
      <c r="RL172" s="82"/>
      <c r="RM172" s="82"/>
      <c r="RN172" s="82"/>
      <c r="RO172" s="82"/>
      <c r="RP172" s="82"/>
      <c r="RQ172" s="82"/>
      <c r="RR172" s="82"/>
      <c r="RS172" s="82"/>
      <c r="RT172" s="82"/>
      <c r="RU172" s="82"/>
      <c r="RV172" s="82"/>
      <c r="RW172" s="82"/>
      <c r="RX172" s="82"/>
      <c r="RY172" s="82"/>
      <c r="RZ172" s="82"/>
      <c r="SA172" s="82"/>
      <c r="SB172" s="82"/>
      <c r="SC172" s="82"/>
      <c r="SD172" s="82"/>
      <c r="SE172" s="82"/>
      <c r="SF172" s="82"/>
      <c r="SG172" s="82"/>
      <c r="SH172" s="82"/>
      <c r="SI172" s="82"/>
      <c r="SJ172" s="82"/>
      <c r="SK172" s="82"/>
      <c r="SL172" s="82"/>
      <c r="SM172" s="82"/>
      <c r="SN172" s="82"/>
      <c r="SO172" s="82"/>
      <c r="SP172" s="82"/>
      <c r="SQ172" s="82"/>
      <c r="SR172" s="82"/>
      <c r="SS172" s="82"/>
      <c r="ST172" s="82"/>
      <c r="SU172" s="82"/>
      <c r="SV172" s="82"/>
      <c r="SW172" s="82"/>
      <c r="SX172" s="82"/>
      <c r="SY172" s="82"/>
      <c r="SZ172" s="82"/>
      <c r="TA172" s="82"/>
      <c r="TB172" s="82"/>
      <c r="TC172" s="82"/>
      <c r="TD172" s="82"/>
      <c r="TE172" s="82"/>
      <c r="TF172" s="82"/>
      <c r="TG172" s="82"/>
      <c r="TH172" s="82"/>
      <c r="TI172" s="82"/>
      <c r="TJ172" s="82"/>
      <c r="TK172" s="82"/>
      <c r="TL172" s="82"/>
      <c r="TM172" s="82"/>
      <c r="TN172" s="82"/>
      <c r="TO172" s="82"/>
      <c r="TP172" s="82"/>
      <c r="TQ172" s="82"/>
      <c r="TR172" s="82"/>
      <c r="TS172" s="82"/>
      <c r="TT172" s="82"/>
      <c r="TU172" s="82"/>
      <c r="TV172" s="82"/>
      <c r="TW172" s="82"/>
      <c r="TX172" s="82"/>
      <c r="TY172" s="82"/>
      <c r="TZ172" s="82"/>
      <c r="UA172" s="82"/>
      <c r="UB172" s="82"/>
      <c r="UC172" s="82"/>
      <c r="UD172" s="82"/>
      <c r="UE172" s="82"/>
      <c r="UF172" s="82"/>
      <c r="UG172" s="82"/>
      <c r="UH172" s="82"/>
      <c r="UI172" s="82"/>
      <c r="UJ172" s="82"/>
      <c r="UK172" s="82"/>
      <c r="UL172" s="82"/>
      <c r="UM172" s="82"/>
      <c r="UN172" s="82"/>
      <c r="UO172" s="82"/>
      <c r="UP172" s="82"/>
      <c r="UQ172" s="82"/>
      <c r="UR172" s="82"/>
      <c r="US172" s="82"/>
      <c r="UT172" s="82"/>
      <c r="UU172" s="82"/>
      <c r="UV172" s="82"/>
      <c r="UW172" s="82"/>
      <c r="UX172" s="82"/>
      <c r="UY172" s="82"/>
      <c r="UZ172" s="82"/>
      <c r="VA172" s="82"/>
      <c r="VB172" s="82"/>
      <c r="VC172" s="82"/>
      <c r="VD172" s="82"/>
      <c r="VE172" s="82"/>
      <c r="VF172" s="82"/>
      <c r="VG172" s="82"/>
      <c r="VH172" s="82"/>
      <c r="VI172" s="82"/>
      <c r="VJ172" s="82"/>
      <c r="VK172" s="82"/>
      <c r="VL172" s="82"/>
      <c r="VM172" s="82"/>
      <c r="VN172" s="82"/>
      <c r="VO172" s="82"/>
      <c r="VP172" s="82"/>
      <c r="VQ172" s="82"/>
      <c r="VR172" s="82"/>
      <c r="VS172" s="82"/>
      <c r="VT172" s="82"/>
      <c r="VU172" s="82"/>
      <c r="VV172" s="82"/>
      <c r="VW172" s="82"/>
      <c r="VX172" s="82"/>
      <c r="VY172" s="82"/>
      <c r="VZ172" s="82"/>
      <c r="WA172" s="82"/>
      <c r="WB172" s="82"/>
      <c r="WC172" s="82"/>
      <c r="WD172" s="82"/>
      <c r="WE172" s="82"/>
      <c r="WF172" s="82"/>
      <c r="WG172" s="82"/>
      <c r="WH172" s="82"/>
      <c r="WI172" s="82"/>
      <c r="WJ172" s="82"/>
      <c r="WK172" s="82"/>
      <c r="WL172" s="82"/>
      <c r="WM172" s="82"/>
      <c r="WN172" s="82"/>
      <c r="WO172" s="82"/>
      <c r="WP172" s="82"/>
      <c r="WQ172" s="82"/>
      <c r="WR172" s="82"/>
      <c r="WS172" s="82"/>
      <c r="WT172" s="82"/>
      <c r="WU172" s="82"/>
      <c r="WV172" s="82"/>
      <c r="WW172" s="82"/>
      <c r="WX172" s="82"/>
      <c r="WY172" s="82"/>
      <c r="WZ172" s="82"/>
      <c r="XA172" s="82"/>
      <c r="XB172" s="82"/>
      <c r="XC172" s="82"/>
      <c r="XD172" s="82"/>
      <c r="XE172" s="82"/>
      <c r="XF172" s="82"/>
      <c r="XG172" s="82"/>
      <c r="XH172" s="82"/>
      <c r="XI172" s="82"/>
      <c r="XJ172" s="82"/>
      <c r="XK172" s="82"/>
      <c r="XL172" s="82"/>
      <c r="XM172" s="82"/>
      <c r="XN172" s="82"/>
      <c r="XO172" s="82"/>
      <c r="XP172" s="82"/>
      <c r="XQ172" s="82"/>
      <c r="XR172" s="82"/>
      <c r="XS172" s="82"/>
      <c r="XT172" s="82"/>
      <c r="XU172" s="82"/>
      <c r="XV172" s="82"/>
      <c r="XW172" s="82"/>
      <c r="XX172" s="82"/>
      <c r="XY172" s="82"/>
      <c r="XZ172" s="82"/>
      <c r="YA172" s="82"/>
      <c r="YB172" s="82"/>
      <c r="YC172" s="82"/>
      <c r="YD172" s="82"/>
      <c r="YE172" s="82"/>
      <c r="YF172" s="82"/>
      <c r="YG172" s="82"/>
      <c r="YH172" s="82"/>
      <c r="YI172" s="82"/>
      <c r="YJ172" s="82"/>
      <c r="YK172" s="82"/>
      <c r="YL172" s="82"/>
      <c r="YM172" s="82"/>
      <c r="YN172" s="82"/>
      <c r="YO172" s="82"/>
      <c r="YP172" s="82"/>
      <c r="YQ172" s="82"/>
      <c r="YR172" s="82"/>
      <c r="YS172" s="82"/>
      <c r="YT172" s="82"/>
      <c r="YU172" s="82"/>
      <c r="YV172" s="82"/>
      <c r="YW172" s="82"/>
      <c r="YX172" s="82"/>
      <c r="YY172" s="82"/>
      <c r="YZ172" s="82"/>
      <c r="ZA172" s="82"/>
      <c r="ZB172" s="82"/>
      <c r="ZC172" s="82"/>
      <c r="ZD172" s="82"/>
      <c r="ZE172" s="82"/>
      <c r="ZF172" s="82"/>
      <c r="ZG172" s="82"/>
      <c r="ZH172" s="82"/>
      <c r="ZI172" s="82"/>
      <c r="ZJ172" s="82"/>
      <c r="ZK172" s="82"/>
      <c r="ZL172" s="82"/>
      <c r="ZM172" s="82"/>
      <c r="ZN172" s="82"/>
      <c r="ZO172" s="82"/>
      <c r="ZP172" s="82"/>
      <c r="ZQ172" s="82"/>
      <c r="ZR172" s="82"/>
      <c r="ZS172" s="82"/>
      <c r="ZT172" s="82"/>
      <c r="ZU172" s="82"/>
      <c r="ZV172" s="82"/>
      <c r="ZW172" s="82"/>
      <c r="ZX172" s="82"/>
      <c r="ZY172" s="82"/>
      <c r="ZZ172" s="82"/>
      <c r="AAA172" s="82"/>
      <c r="AAB172" s="82"/>
      <c r="AAC172" s="82"/>
      <c r="AAD172" s="82"/>
      <c r="AAE172" s="82"/>
      <c r="AAF172" s="82"/>
      <c r="AAG172" s="82"/>
      <c r="AAH172" s="82"/>
      <c r="AAI172" s="82"/>
      <c r="AAJ172" s="82"/>
      <c r="AAK172" s="82"/>
      <c r="AAL172" s="82"/>
      <c r="AAM172" s="82"/>
      <c r="AAN172" s="82"/>
      <c r="AAO172" s="82"/>
      <c r="AAP172" s="82"/>
      <c r="AAQ172" s="82"/>
      <c r="AAR172" s="82"/>
      <c r="AAS172" s="82"/>
      <c r="AAT172" s="82"/>
      <c r="AAU172" s="82"/>
      <c r="AAV172" s="82"/>
      <c r="AAW172" s="82"/>
      <c r="AAX172" s="82"/>
      <c r="AAY172" s="82"/>
      <c r="AAZ172" s="82"/>
      <c r="ABA172" s="82"/>
      <c r="ABB172" s="82"/>
      <c r="ABC172" s="82"/>
      <c r="ABD172" s="82"/>
      <c r="ABE172" s="82"/>
      <c r="ABF172" s="82"/>
      <c r="ABG172" s="82"/>
      <c r="ABH172" s="82"/>
      <c r="ABI172" s="82"/>
      <c r="ABJ172" s="82"/>
      <c r="ABK172" s="82"/>
      <c r="ABL172" s="82"/>
      <c r="ABM172" s="82"/>
      <c r="ABN172" s="82"/>
      <c r="ABO172" s="82"/>
      <c r="ABP172" s="82"/>
      <c r="ABQ172" s="82"/>
      <c r="ABR172" s="82"/>
      <c r="ABS172" s="82"/>
      <c r="ABT172" s="82"/>
      <c r="ABU172" s="82"/>
      <c r="ABV172" s="82"/>
      <c r="ABW172" s="82"/>
      <c r="ABX172" s="82"/>
      <c r="ABY172" s="82"/>
      <c r="ABZ172" s="82"/>
      <c r="ACA172" s="82"/>
      <c r="ACB172" s="82"/>
      <c r="ACC172" s="82"/>
      <c r="ACD172" s="82"/>
      <c r="ACE172" s="82"/>
      <c r="ACF172" s="82"/>
      <c r="ACG172" s="82"/>
      <c r="ACH172" s="82"/>
      <c r="ACI172" s="82"/>
      <c r="ACJ172" s="82"/>
      <c r="ACK172" s="82"/>
      <c r="ACL172" s="82"/>
      <c r="ACM172" s="82"/>
      <c r="ACN172" s="82"/>
      <c r="ACO172" s="82"/>
      <c r="ACP172" s="82"/>
      <c r="ACQ172" s="82"/>
      <c r="ACR172" s="82"/>
      <c r="ACS172" s="82"/>
      <c r="ACT172" s="82"/>
      <c r="ACU172" s="82"/>
      <c r="ACV172" s="82"/>
      <c r="ACW172" s="82"/>
      <c r="ACX172" s="82"/>
      <c r="ACY172" s="82"/>
      <c r="ACZ172" s="82"/>
      <c r="ADA172" s="82"/>
      <c r="ADB172" s="82"/>
      <c r="ADC172" s="82"/>
      <c r="ADD172" s="82"/>
      <c r="ADE172" s="82"/>
      <c r="ADF172" s="82"/>
      <c r="ADG172" s="82"/>
      <c r="ADH172" s="82"/>
      <c r="ADI172" s="82"/>
      <c r="ADJ172" s="82"/>
      <c r="ADK172" s="82"/>
      <c r="ADL172" s="82"/>
      <c r="ADM172" s="82"/>
      <c r="ADN172" s="82"/>
      <c r="ADO172" s="82"/>
      <c r="ADP172" s="82"/>
      <c r="ADQ172" s="82"/>
      <c r="ADR172" s="82"/>
      <c r="ADS172" s="82"/>
      <c r="ADT172" s="82"/>
      <c r="ADU172" s="82"/>
      <c r="ADV172" s="82"/>
      <c r="ADW172" s="82"/>
      <c r="ADX172" s="82"/>
      <c r="ADY172" s="82"/>
      <c r="ADZ172" s="82"/>
      <c r="AEA172" s="82"/>
      <c r="AEB172" s="82"/>
      <c r="AEC172" s="82"/>
      <c r="AED172" s="82"/>
      <c r="AEE172" s="82"/>
      <c r="AEF172" s="82"/>
      <c r="AEG172" s="82"/>
      <c r="AEH172" s="82"/>
      <c r="AEI172" s="82"/>
      <c r="AEJ172" s="82"/>
      <c r="AEK172" s="82"/>
      <c r="AEL172" s="82"/>
      <c r="AEM172" s="82"/>
      <c r="AEN172" s="82"/>
      <c r="AEO172" s="82"/>
      <c r="AEP172" s="82"/>
      <c r="AEQ172" s="82"/>
      <c r="AER172" s="82"/>
      <c r="AES172" s="82"/>
      <c r="AET172" s="82"/>
      <c r="AEU172" s="82"/>
      <c r="AEV172" s="82"/>
      <c r="AEW172" s="82"/>
      <c r="AEX172" s="82"/>
      <c r="AEY172" s="82"/>
      <c r="AEZ172" s="82"/>
      <c r="AFA172" s="82"/>
      <c r="AFB172" s="82"/>
      <c r="AFC172" s="82"/>
      <c r="AFD172" s="82"/>
      <c r="AFE172" s="82"/>
      <c r="AFF172" s="82"/>
      <c r="AFG172" s="82"/>
      <c r="AFH172" s="82"/>
      <c r="AFI172" s="82"/>
      <c r="AFJ172" s="82"/>
      <c r="AFK172" s="82"/>
      <c r="AFL172" s="82"/>
      <c r="AFM172" s="82"/>
      <c r="AFN172" s="82"/>
      <c r="AFO172" s="82"/>
      <c r="AFP172" s="82"/>
      <c r="AFQ172" s="82"/>
      <c r="AFR172" s="82"/>
      <c r="AFS172" s="82"/>
      <c r="AFT172" s="82"/>
      <c r="AFU172" s="82"/>
      <c r="AFV172" s="82"/>
      <c r="AFW172" s="82"/>
      <c r="AFX172" s="82"/>
      <c r="AFY172" s="82"/>
      <c r="AFZ172" s="82"/>
      <c r="AGA172" s="82"/>
      <c r="AGB172" s="82"/>
      <c r="AGC172" s="82"/>
      <c r="AGD172" s="82"/>
      <c r="AGE172" s="82"/>
      <c r="AGF172" s="82"/>
      <c r="AGG172" s="82"/>
      <c r="AGH172" s="82"/>
      <c r="AGI172" s="82"/>
      <c r="AGJ172" s="82"/>
      <c r="AGK172" s="82"/>
      <c r="AGL172" s="82"/>
      <c r="AGM172" s="82"/>
      <c r="AGN172" s="82"/>
      <c r="AGO172" s="82"/>
      <c r="AGP172" s="82"/>
      <c r="AGQ172" s="82"/>
      <c r="AGR172" s="82"/>
      <c r="AGS172" s="82"/>
      <c r="AGT172" s="82"/>
      <c r="AGU172" s="82"/>
      <c r="AGV172" s="82"/>
      <c r="AGW172" s="82"/>
      <c r="AGX172" s="82"/>
      <c r="AGY172" s="82"/>
      <c r="AGZ172" s="82"/>
      <c r="AHA172" s="82"/>
      <c r="AHB172" s="82"/>
      <c r="AHC172" s="82"/>
      <c r="AHD172" s="82"/>
      <c r="AHE172" s="82"/>
      <c r="AHF172" s="82"/>
      <c r="AHG172" s="82"/>
      <c r="AHH172" s="82"/>
      <c r="AHI172" s="82"/>
      <c r="AHJ172" s="82"/>
      <c r="AHK172" s="82"/>
      <c r="AHL172" s="82"/>
      <c r="AHM172" s="82"/>
      <c r="AHN172" s="82"/>
      <c r="AHO172" s="82"/>
      <c r="AHP172" s="82"/>
      <c r="AHQ172" s="82"/>
      <c r="AHR172" s="82"/>
      <c r="AHS172" s="82"/>
      <c r="AHT172" s="82"/>
      <c r="AHU172" s="82"/>
      <c r="AHV172" s="82"/>
      <c r="AHW172" s="82"/>
      <c r="AHX172" s="82"/>
      <c r="AHY172" s="82"/>
      <c r="AHZ172" s="82"/>
      <c r="AIA172" s="82"/>
      <c r="AIB172" s="82"/>
      <c r="AIC172" s="82"/>
      <c r="AID172" s="82"/>
      <c r="AIE172" s="82"/>
      <c r="AIF172" s="82"/>
      <c r="AIG172" s="82"/>
      <c r="AIH172" s="82"/>
      <c r="AII172" s="82"/>
      <c r="AIJ172" s="82"/>
      <c r="AIK172" s="82"/>
      <c r="AIL172" s="82"/>
      <c r="AIM172" s="82"/>
      <c r="AIN172" s="82"/>
      <c r="AIO172" s="82"/>
      <c r="AIP172" s="82"/>
      <c r="AIQ172" s="82"/>
      <c r="AIR172" s="82"/>
      <c r="AIS172" s="82"/>
      <c r="AIT172" s="82"/>
      <c r="AIU172" s="82"/>
      <c r="AIV172" s="82"/>
      <c r="AIW172" s="82"/>
      <c r="AIX172" s="82"/>
      <c r="AIY172" s="82"/>
      <c r="AIZ172" s="82"/>
      <c r="AJA172" s="82"/>
      <c r="AJB172" s="82"/>
      <c r="AJC172" s="82"/>
      <c r="AJD172" s="82"/>
      <c r="AJE172" s="82"/>
      <c r="AJF172" s="82"/>
      <c r="AJG172" s="82"/>
      <c r="AJH172" s="82"/>
      <c r="AJI172" s="82"/>
      <c r="AJJ172" s="82"/>
      <c r="AJK172" s="82"/>
      <c r="AJL172" s="82"/>
      <c r="AJM172" s="82"/>
      <c r="AJN172" s="82"/>
      <c r="AJO172" s="82"/>
      <c r="AJP172" s="82"/>
      <c r="AJQ172" s="82"/>
      <c r="AJR172" s="82"/>
      <c r="AJS172" s="82"/>
      <c r="AJT172" s="82"/>
      <c r="AJU172" s="82"/>
      <c r="AJV172" s="82"/>
      <c r="AJW172" s="82"/>
      <c r="AJX172" s="82"/>
      <c r="AJY172" s="82"/>
      <c r="AJZ172" s="82"/>
      <c r="AKA172" s="82"/>
      <c r="AKB172" s="82"/>
      <c r="AKC172" s="82"/>
      <c r="AKD172" s="82"/>
      <c r="AKE172" s="82"/>
      <c r="AKF172" s="82"/>
      <c r="AKG172" s="82"/>
      <c r="AKH172" s="82"/>
      <c r="AKI172" s="82"/>
      <c r="AKJ172" s="82"/>
      <c r="AKK172" s="82"/>
      <c r="AKL172" s="82"/>
      <c r="AKM172" s="82"/>
      <c r="AKN172" s="82"/>
      <c r="AKO172" s="82"/>
      <c r="AKP172" s="82"/>
      <c r="AKQ172" s="82"/>
      <c r="AKR172" s="82"/>
      <c r="AKS172" s="82"/>
      <c r="AKT172" s="82"/>
      <c r="AKU172" s="82"/>
      <c r="AKV172" s="82"/>
      <c r="AKW172" s="82"/>
      <c r="AKX172" s="82"/>
      <c r="AKY172" s="82"/>
      <c r="AKZ172" s="82"/>
      <c r="ALA172" s="82"/>
      <c r="ALB172" s="82"/>
      <c r="ALC172" s="82"/>
      <c r="ALD172" s="82"/>
      <c r="ALE172" s="82"/>
      <c r="ALF172" s="82"/>
      <c r="ALG172" s="82"/>
      <c r="ALH172" s="82"/>
      <c r="ALI172" s="82"/>
      <c r="ALJ172" s="82"/>
      <c r="ALK172" s="82"/>
      <c r="ALL172" s="82"/>
      <c r="ALM172" s="82"/>
      <c r="ALN172" s="82"/>
      <c r="ALO172" s="82"/>
      <c r="ALP172" s="82"/>
      <c r="ALQ172" s="82"/>
      <c r="ALR172" s="82"/>
      <c r="ALS172" s="82"/>
      <c r="ALT172" s="82"/>
      <c r="ALU172" s="82"/>
      <c r="ALV172" s="82"/>
      <c r="ALW172" s="82"/>
      <c r="ALX172" s="82"/>
      <c r="ALY172" s="82"/>
      <c r="ALZ172" s="82"/>
      <c r="AMA172" s="82"/>
      <c r="AMB172" s="82"/>
      <c r="AMC172" s="82"/>
      <c r="AMD172" s="82"/>
      <c r="AME172" s="82"/>
      <c r="AMF172" s="82"/>
      <c r="AMG172" s="82"/>
      <c r="AMH172" s="82"/>
      <c r="AMI172" s="82"/>
      <c r="AMJ172" s="82"/>
    </row>
    <row r="173" spans="1:1024" s="83" customFormat="1" ht="37.200000000000003" hidden="1" customHeight="1">
      <c r="A173" s="96" t="s">
        <v>199</v>
      </c>
      <c r="B173" s="90"/>
      <c r="C173" s="90" t="s">
        <v>192</v>
      </c>
      <c r="D173" s="90" t="s">
        <v>198</v>
      </c>
      <c r="E173" s="90" t="s">
        <v>200</v>
      </c>
      <c r="F173" s="134"/>
      <c r="G173" s="134">
        <v>0</v>
      </c>
      <c r="H173" s="134">
        <v>0</v>
      </c>
      <c r="I173" s="116"/>
      <c r="J173" s="81"/>
      <c r="K173" s="82"/>
      <c r="L173" s="82"/>
      <c r="M173" s="82"/>
      <c r="N173" s="82"/>
      <c r="O173" s="82"/>
      <c r="P173" s="82"/>
      <c r="Q173" s="82"/>
      <c r="R173" s="82"/>
      <c r="S173" s="82"/>
      <c r="T173" s="82"/>
      <c r="U173" s="82"/>
      <c r="V173" s="82"/>
      <c r="W173" s="82"/>
      <c r="X173" s="82"/>
      <c r="Y173" s="82"/>
      <c r="Z173" s="82"/>
      <c r="AA173" s="82"/>
      <c r="AB173" s="82"/>
      <c r="AC173" s="82"/>
      <c r="AD173" s="82"/>
      <c r="AE173" s="82"/>
      <c r="AF173" s="82"/>
      <c r="AG173" s="82"/>
      <c r="AH173" s="82"/>
      <c r="AI173" s="82"/>
      <c r="AJ173" s="82"/>
      <c r="AK173" s="82"/>
      <c r="AL173" s="82"/>
      <c r="AM173" s="82"/>
      <c r="AN173" s="82"/>
      <c r="AO173" s="82"/>
      <c r="AP173" s="82"/>
      <c r="AQ173" s="82"/>
      <c r="AR173" s="82"/>
      <c r="AS173" s="82"/>
      <c r="AT173" s="82"/>
      <c r="AU173" s="82"/>
      <c r="AV173" s="82"/>
      <c r="AW173" s="82"/>
      <c r="AX173" s="82"/>
      <c r="AY173" s="82"/>
      <c r="AZ173" s="82"/>
      <c r="BA173" s="82"/>
      <c r="BB173" s="82"/>
      <c r="BC173" s="82"/>
      <c r="BD173" s="82"/>
      <c r="BE173" s="82"/>
      <c r="BF173" s="82"/>
      <c r="BG173" s="82"/>
      <c r="BH173" s="82"/>
      <c r="BI173" s="82"/>
      <c r="BJ173" s="82"/>
      <c r="BK173" s="82"/>
      <c r="BL173" s="82"/>
      <c r="BM173" s="82"/>
      <c r="BN173" s="82"/>
      <c r="BO173" s="82"/>
      <c r="BP173" s="82"/>
      <c r="BQ173" s="82"/>
      <c r="BR173" s="82"/>
      <c r="BS173" s="82"/>
      <c r="BT173" s="82"/>
      <c r="BU173" s="82"/>
      <c r="BV173" s="82"/>
      <c r="BW173" s="82"/>
      <c r="BX173" s="82"/>
      <c r="BY173" s="82"/>
      <c r="BZ173" s="82"/>
      <c r="CA173" s="82"/>
      <c r="CB173" s="82"/>
      <c r="CC173" s="82"/>
      <c r="CD173" s="82"/>
      <c r="CE173" s="82"/>
      <c r="CF173" s="82"/>
      <c r="CG173" s="82"/>
      <c r="CH173" s="82"/>
      <c r="CI173" s="82"/>
      <c r="CJ173" s="82"/>
      <c r="CK173" s="82"/>
      <c r="CL173" s="82"/>
      <c r="CM173" s="82"/>
      <c r="CN173" s="82"/>
      <c r="CO173" s="82"/>
      <c r="CP173" s="82"/>
      <c r="CQ173" s="82"/>
      <c r="CR173" s="82"/>
      <c r="CS173" s="82"/>
      <c r="CT173" s="82"/>
      <c r="CU173" s="82"/>
      <c r="CV173" s="82"/>
      <c r="CW173" s="82"/>
      <c r="CX173" s="82"/>
      <c r="CY173" s="82"/>
      <c r="CZ173" s="82"/>
      <c r="DA173" s="82"/>
      <c r="DB173" s="82"/>
      <c r="DC173" s="82"/>
      <c r="DD173" s="82"/>
      <c r="DE173" s="82"/>
      <c r="DF173" s="82"/>
      <c r="DG173" s="82"/>
      <c r="DH173" s="82"/>
      <c r="DI173" s="82"/>
      <c r="DJ173" s="82"/>
      <c r="DK173" s="82"/>
      <c r="DL173" s="82"/>
      <c r="DM173" s="82"/>
      <c r="DN173" s="82"/>
      <c r="DO173" s="82"/>
      <c r="DP173" s="82"/>
      <c r="DQ173" s="82"/>
      <c r="DR173" s="82"/>
      <c r="DS173" s="82"/>
      <c r="DT173" s="82"/>
      <c r="DU173" s="82"/>
      <c r="DV173" s="82"/>
      <c r="DW173" s="82"/>
      <c r="DX173" s="82"/>
      <c r="DY173" s="82"/>
      <c r="DZ173" s="82"/>
      <c r="EA173" s="82"/>
      <c r="EB173" s="82"/>
      <c r="EC173" s="82"/>
      <c r="ED173" s="82"/>
      <c r="EE173" s="82"/>
      <c r="EF173" s="82"/>
      <c r="EG173" s="82"/>
      <c r="EH173" s="82"/>
      <c r="EI173" s="82"/>
      <c r="EJ173" s="82"/>
      <c r="EK173" s="82"/>
      <c r="EL173" s="82"/>
      <c r="EM173" s="82"/>
      <c r="EN173" s="82"/>
      <c r="EO173" s="82"/>
      <c r="EP173" s="82"/>
      <c r="EQ173" s="82"/>
      <c r="ER173" s="82"/>
      <c r="ES173" s="82"/>
      <c r="ET173" s="82"/>
      <c r="EU173" s="82"/>
      <c r="EV173" s="82"/>
      <c r="EW173" s="82"/>
      <c r="EX173" s="82"/>
      <c r="EY173" s="82"/>
      <c r="EZ173" s="82"/>
      <c r="FA173" s="82"/>
      <c r="FB173" s="82"/>
      <c r="FC173" s="82"/>
      <c r="FD173" s="82"/>
      <c r="FE173" s="82"/>
      <c r="FF173" s="82"/>
      <c r="FG173" s="82"/>
      <c r="FH173" s="82"/>
      <c r="FI173" s="82"/>
      <c r="FJ173" s="82"/>
      <c r="FK173" s="82"/>
      <c r="FL173" s="82"/>
      <c r="FM173" s="82"/>
      <c r="FN173" s="82"/>
      <c r="FO173" s="82"/>
      <c r="FP173" s="82"/>
      <c r="FQ173" s="82"/>
      <c r="FR173" s="82"/>
      <c r="FS173" s="82"/>
      <c r="FT173" s="82"/>
      <c r="FU173" s="82"/>
      <c r="FV173" s="82"/>
      <c r="FW173" s="82"/>
      <c r="FX173" s="82"/>
      <c r="FY173" s="82"/>
      <c r="FZ173" s="82"/>
      <c r="GA173" s="82"/>
      <c r="GB173" s="82"/>
      <c r="GC173" s="82"/>
      <c r="GD173" s="82"/>
      <c r="GE173" s="82"/>
      <c r="GF173" s="82"/>
      <c r="GG173" s="82"/>
      <c r="GH173" s="82"/>
      <c r="GI173" s="82"/>
      <c r="GJ173" s="82"/>
      <c r="GK173" s="82"/>
      <c r="GL173" s="82"/>
      <c r="GM173" s="82"/>
      <c r="GN173" s="82"/>
      <c r="GO173" s="82"/>
      <c r="GP173" s="82"/>
      <c r="GQ173" s="82"/>
      <c r="GR173" s="82"/>
      <c r="GS173" s="82"/>
      <c r="GT173" s="82"/>
      <c r="GU173" s="82"/>
      <c r="GV173" s="82"/>
      <c r="GW173" s="82"/>
      <c r="GX173" s="82"/>
      <c r="GY173" s="82"/>
      <c r="GZ173" s="82"/>
      <c r="HA173" s="82"/>
      <c r="HB173" s="82"/>
      <c r="HC173" s="82"/>
      <c r="HD173" s="82"/>
      <c r="HE173" s="82"/>
      <c r="HF173" s="82"/>
      <c r="HG173" s="82"/>
      <c r="HH173" s="82"/>
      <c r="HI173" s="82"/>
      <c r="HJ173" s="82"/>
      <c r="HK173" s="82"/>
      <c r="HL173" s="82"/>
      <c r="HM173" s="82"/>
      <c r="HN173" s="82"/>
      <c r="HO173" s="82"/>
      <c r="HP173" s="82"/>
      <c r="HQ173" s="82"/>
      <c r="HR173" s="82"/>
      <c r="HS173" s="82"/>
      <c r="HT173" s="82"/>
      <c r="HU173" s="82"/>
      <c r="HV173" s="82"/>
      <c r="HW173" s="82"/>
      <c r="HX173" s="82"/>
      <c r="HY173" s="82"/>
      <c r="HZ173" s="82"/>
      <c r="IA173" s="82"/>
      <c r="IB173" s="82"/>
      <c r="IC173" s="82"/>
      <c r="ID173" s="82"/>
      <c r="IE173" s="82"/>
      <c r="IF173" s="82"/>
      <c r="IG173" s="82"/>
      <c r="IH173" s="82"/>
      <c r="II173" s="82"/>
      <c r="IJ173" s="82"/>
      <c r="IK173" s="82"/>
      <c r="IL173" s="82"/>
      <c r="IM173" s="82"/>
      <c r="IN173" s="82"/>
      <c r="IO173" s="82"/>
      <c r="IP173" s="82"/>
      <c r="IQ173" s="82"/>
      <c r="IR173" s="82"/>
      <c r="IS173" s="82"/>
      <c r="IT173" s="82"/>
      <c r="IU173" s="82"/>
      <c r="IV173" s="82"/>
      <c r="IW173" s="82"/>
      <c r="IX173" s="82"/>
      <c r="IY173" s="82"/>
      <c r="IZ173" s="82"/>
      <c r="JA173" s="82"/>
      <c r="JB173" s="82"/>
      <c r="JC173" s="82"/>
      <c r="JD173" s="82"/>
      <c r="JE173" s="82"/>
      <c r="JF173" s="82"/>
      <c r="JG173" s="82"/>
      <c r="JH173" s="82"/>
      <c r="JI173" s="82"/>
      <c r="JJ173" s="82"/>
      <c r="JK173" s="82"/>
      <c r="JL173" s="82"/>
      <c r="JM173" s="82"/>
      <c r="JN173" s="82"/>
      <c r="JO173" s="82"/>
      <c r="JP173" s="82"/>
      <c r="JQ173" s="82"/>
      <c r="JR173" s="82"/>
      <c r="JS173" s="82"/>
      <c r="JT173" s="82"/>
      <c r="JU173" s="82"/>
      <c r="JV173" s="82"/>
      <c r="JW173" s="82"/>
      <c r="JX173" s="82"/>
      <c r="JY173" s="82"/>
      <c r="JZ173" s="82"/>
      <c r="KA173" s="82"/>
      <c r="KB173" s="82"/>
      <c r="KC173" s="82"/>
      <c r="KD173" s="82"/>
      <c r="KE173" s="82"/>
      <c r="KF173" s="82"/>
      <c r="KG173" s="82"/>
      <c r="KH173" s="82"/>
      <c r="KI173" s="82"/>
      <c r="KJ173" s="82"/>
      <c r="KK173" s="82"/>
      <c r="KL173" s="82"/>
      <c r="KM173" s="82"/>
      <c r="KN173" s="82"/>
      <c r="KO173" s="82"/>
      <c r="KP173" s="82"/>
      <c r="KQ173" s="82"/>
      <c r="KR173" s="82"/>
      <c r="KS173" s="82"/>
      <c r="KT173" s="82"/>
      <c r="KU173" s="82"/>
      <c r="KV173" s="82"/>
      <c r="KW173" s="82"/>
      <c r="KX173" s="82"/>
      <c r="KY173" s="82"/>
      <c r="KZ173" s="82"/>
      <c r="LA173" s="82"/>
      <c r="LB173" s="82"/>
      <c r="LC173" s="82"/>
      <c r="LD173" s="82"/>
      <c r="LE173" s="82"/>
      <c r="LF173" s="82"/>
      <c r="LG173" s="82"/>
      <c r="LH173" s="82"/>
      <c r="LI173" s="82"/>
      <c r="LJ173" s="82"/>
      <c r="LK173" s="82"/>
      <c r="LL173" s="82"/>
      <c r="LM173" s="82"/>
      <c r="LN173" s="82"/>
      <c r="LO173" s="82"/>
      <c r="LP173" s="82"/>
      <c r="LQ173" s="82"/>
      <c r="LR173" s="82"/>
      <c r="LS173" s="82"/>
      <c r="LT173" s="82"/>
      <c r="LU173" s="82"/>
      <c r="LV173" s="82"/>
      <c r="LW173" s="82"/>
      <c r="LX173" s="82"/>
      <c r="LY173" s="82"/>
      <c r="LZ173" s="82"/>
      <c r="MA173" s="82"/>
      <c r="MB173" s="82"/>
      <c r="MC173" s="82"/>
      <c r="MD173" s="82"/>
      <c r="ME173" s="82"/>
      <c r="MF173" s="82"/>
      <c r="MG173" s="82"/>
      <c r="MH173" s="82"/>
      <c r="MI173" s="82"/>
      <c r="MJ173" s="82"/>
      <c r="MK173" s="82"/>
      <c r="ML173" s="82"/>
      <c r="MM173" s="82"/>
      <c r="MN173" s="82"/>
      <c r="MO173" s="82"/>
      <c r="MP173" s="82"/>
      <c r="MQ173" s="82"/>
      <c r="MR173" s="82"/>
      <c r="MS173" s="82"/>
      <c r="MT173" s="82"/>
      <c r="MU173" s="82"/>
      <c r="MV173" s="82"/>
      <c r="MW173" s="82"/>
      <c r="MX173" s="82"/>
      <c r="MY173" s="82"/>
      <c r="MZ173" s="82"/>
      <c r="NA173" s="82"/>
      <c r="NB173" s="82"/>
      <c r="NC173" s="82"/>
      <c r="ND173" s="82"/>
      <c r="NE173" s="82"/>
      <c r="NF173" s="82"/>
      <c r="NG173" s="82"/>
      <c r="NH173" s="82"/>
      <c r="NI173" s="82"/>
      <c r="NJ173" s="82"/>
      <c r="NK173" s="82"/>
      <c r="NL173" s="82"/>
      <c r="NM173" s="82"/>
      <c r="NN173" s="82"/>
      <c r="NO173" s="82"/>
      <c r="NP173" s="82"/>
      <c r="NQ173" s="82"/>
      <c r="NR173" s="82"/>
      <c r="NS173" s="82"/>
      <c r="NT173" s="82"/>
      <c r="NU173" s="82"/>
      <c r="NV173" s="82"/>
      <c r="NW173" s="82"/>
      <c r="NX173" s="82"/>
      <c r="NY173" s="82"/>
      <c r="NZ173" s="82"/>
      <c r="OA173" s="82"/>
      <c r="OB173" s="82"/>
      <c r="OC173" s="82"/>
      <c r="OD173" s="82"/>
      <c r="OE173" s="82"/>
      <c r="OF173" s="82"/>
      <c r="OG173" s="82"/>
      <c r="OH173" s="82"/>
      <c r="OI173" s="82"/>
      <c r="OJ173" s="82"/>
      <c r="OK173" s="82"/>
      <c r="OL173" s="82"/>
      <c r="OM173" s="82"/>
      <c r="ON173" s="82"/>
      <c r="OO173" s="82"/>
      <c r="OP173" s="82"/>
      <c r="OQ173" s="82"/>
      <c r="OR173" s="82"/>
      <c r="OS173" s="82"/>
      <c r="OT173" s="82"/>
      <c r="OU173" s="82"/>
      <c r="OV173" s="82"/>
      <c r="OW173" s="82"/>
      <c r="OX173" s="82"/>
      <c r="OY173" s="82"/>
      <c r="OZ173" s="82"/>
      <c r="PA173" s="82"/>
      <c r="PB173" s="82"/>
      <c r="PC173" s="82"/>
      <c r="PD173" s="82"/>
      <c r="PE173" s="82"/>
      <c r="PF173" s="82"/>
      <c r="PG173" s="82"/>
      <c r="PH173" s="82"/>
      <c r="PI173" s="82"/>
      <c r="PJ173" s="82"/>
      <c r="PK173" s="82"/>
      <c r="PL173" s="82"/>
      <c r="PM173" s="82"/>
      <c r="PN173" s="82"/>
      <c r="PO173" s="82"/>
      <c r="PP173" s="82"/>
      <c r="PQ173" s="82"/>
      <c r="PR173" s="82"/>
      <c r="PS173" s="82"/>
      <c r="PT173" s="82"/>
      <c r="PU173" s="82"/>
      <c r="PV173" s="82"/>
      <c r="PW173" s="82"/>
      <c r="PX173" s="82"/>
      <c r="PY173" s="82"/>
      <c r="PZ173" s="82"/>
      <c r="QA173" s="82"/>
      <c r="QB173" s="82"/>
      <c r="QC173" s="82"/>
      <c r="QD173" s="82"/>
      <c r="QE173" s="82"/>
      <c r="QF173" s="82"/>
      <c r="QG173" s="82"/>
      <c r="QH173" s="82"/>
      <c r="QI173" s="82"/>
      <c r="QJ173" s="82"/>
      <c r="QK173" s="82"/>
      <c r="QL173" s="82"/>
      <c r="QM173" s="82"/>
      <c r="QN173" s="82"/>
      <c r="QO173" s="82"/>
      <c r="QP173" s="82"/>
      <c r="QQ173" s="82"/>
      <c r="QR173" s="82"/>
      <c r="QS173" s="82"/>
      <c r="QT173" s="82"/>
      <c r="QU173" s="82"/>
      <c r="QV173" s="82"/>
      <c r="QW173" s="82"/>
      <c r="QX173" s="82"/>
      <c r="QY173" s="82"/>
      <c r="QZ173" s="82"/>
      <c r="RA173" s="82"/>
      <c r="RB173" s="82"/>
      <c r="RC173" s="82"/>
      <c r="RD173" s="82"/>
      <c r="RE173" s="82"/>
      <c r="RF173" s="82"/>
      <c r="RG173" s="82"/>
      <c r="RH173" s="82"/>
      <c r="RI173" s="82"/>
      <c r="RJ173" s="82"/>
      <c r="RK173" s="82"/>
      <c r="RL173" s="82"/>
      <c r="RM173" s="82"/>
      <c r="RN173" s="82"/>
      <c r="RO173" s="82"/>
      <c r="RP173" s="82"/>
      <c r="RQ173" s="82"/>
      <c r="RR173" s="82"/>
      <c r="RS173" s="82"/>
      <c r="RT173" s="82"/>
      <c r="RU173" s="82"/>
      <c r="RV173" s="82"/>
      <c r="RW173" s="82"/>
      <c r="RX173" s="82"/>
      <c r="RY173" s="82"/>
      <c r="RZ173" s="82"/>
      <c r="SA173" s="82"/>
      <c r="SB173" s="82"/>
      <c r="SC173" s="82"/>
      <c r="SD173" s="82"/>
      <c r="SE173" s="82"/>
      <c r="SF173" s="82"/>
      <c r="SG173" s="82"/>
      <c r="SH173" s="82"/>
      <c r="SI173" s="82"/>
      <c r="SJ173" s="82"/>
      <c r="SK173" s="82"/>
      <c r="SL173" s="82"/>
      <c r="SM173" s="82"/>
      <c r="SN173" s="82"/>
      <c r="SO173" s="82"/>
      <c r="SP173" s="82"/>
      <c r="SQ173" s="82"/>
      <c r="SR173" s="82"/>
      <c r="SS173" s="82"/>
      <c r="ST173" s="82"/>
      <c r="SU173" s="82"/>
      <c r="SV173" s="82"/>
      <c r="SW173" s="82"/>
      <c r="SX173" s="82"/>
      <c r="SY173" s="82"/>
      <c r="SZ173" s="82"/>
      <c r="TA173" s="82"/>
      <c r="TB173" s="82"/>
      <c r="TC173" s="82"/>
      <c r="TD173" s="82"/>
      <c r="TE173" s="82"/>
      <c r="TF173" s="82"/>
      <c r="TG173" s="82"/>
      <c r="TH173" s="82"/>
      <c r="TI173" s="82"/>
      <c r="TJ173" s="82"/>
      <c r="TK173" s="82"/>
      <c r="TL173" s="82"/>
      <c r="TM173" s="82"/>
      <c r="TN173" s="82"/>
      <c r="TO173" s="82"/>
      <c r="TP173" s="82"/>
      <c r="TQ173" s="82"/>
      <c r="TR173" s="82"/>
      <c r="TS173" s="82"/>
      <c r="TT173" s="82"/>
      <c r="TU173" s="82"/>
      <c r="TV173" s="82"/>
      <c r="TW173" s="82"/>
      <c r="TX173" s="82"/>
      <c r="TY173" s="82"/>
      <c r="TZ173" s="82"/>
      <c r="UA173" s="82"/>
      <c r="UB173" s="82"/>
      <c r="UC173" s="82"/>
      <c r="UD173" s="82"/>
      <c r="UE173" s="82"/>
      <c r="UF173" s="82"/>
      <c r="UG173" s="82"/>
      <c r="UH173" s="82"/>
      <c r="UI173" s="82"/>
      <c r="UJ173" s="82"/>
      <c r="UK173" s="82"/>
      <c r="UL173" s="82"/>
      <c r="UM173" s="82"/>
      <c r="UN173" s="82"/>
      <c r="UO173" s="82"/>
      <c r="UP173" s="82"/>
      <c r="UQ173" s="82"/>
      <c r="UR173" s="82"/>
      <c r="US173" s="82"/>
      <c r="UT173" s="82"/>
      <c r="UU173" s="82"/>
      <c r="UV173" s="82"/>
      <c r="UW173" s="82"/>
      <c r="UX173" s="82"/>
      <c r="UY173" s="82"/>
      <c r="UZ173" s="82"/>
      <c r="VA173" s="82"/>
      <c r="VB173" s="82"/>
      <c r="VC173" s="82"/>
      <c r="VD173" s="82"/>
      <c r="VE173" s="82"/>
      <c r="VF173" s="82"/>
      <c r="VG173" s="82"/>
      <c r="VH173" s="82"/>
      <c r="VI173" s="82"/>
      <c r="VJ173" s="82"/>
      <c r="VK173" s="82"/>
      <c r="VL173" s="82"/>
      <c r="VM173" s="82"/>
      <c r="VN173" s="82"/>
      <c r="VO173" s="82"/>
      <c r="VP173" s="82"/>
      <c r="VQ173" s="82"/>
      <c r="VR173" s="82"/>
      <c r="VS173" s="82"/>
      <c r="VT173" s="82"/>
      <c r="VU173" s="82"/>
      <c r="VV173" s="82"/>
      <c r="VW173" s="82"/>
      <c r="VX173" s="82"/>
      <c r="VY173" s="82"/>
      <c r="VZ173" s="82"/>
      <c r="WA173" s="82"/>
      <c r="WB173" s="82"/>
      <c r="WC173" s="82"/>
      <c r="WD173" s="82"/>
      <c r="WE173" s="82"/>
      <c r="WF173" s="82"/>
      <c r="WG173" s="82"/>
      <c r="WH173" s="82"/>
      <c r="WI173" s="82"/>
      <c r="WJ173" s="82"/>
      <c r="WK173" s="82"/>
      <c r="WL173" s="82"/>
      <c r="WM173" s="82"/>
      <c r="WN173" s="82"/>
      <c r="WO173" s="82"/>
      <c r="WP173" s="82"/>
      <c r="WQ173" s="82"/>
      <c r="WR173" s="82"/>
      <c r="WS173" s="82"/>
      <c r="WT173" s="82"/>
      <c r="WU173" s="82"/>
      <c r="WV173" s="82"/>
      <c r="WW173" s="82"/>
      <c r="WX173" s="82"/>
      <c r="WY173" s="82"/>
      <c r="WZ173" s="82"/>
      <c r="XA173" s="82"/>
      <c r="XB173" s="82"/>
      <c r="XC173" s="82"/>
      <c r="XD173" s="82"/>
      <c r="XE173" s="82"/>
      <c r="XF173" s="82"/>
      <c r="XG173" s="82"/>
      <c r="XH173" s="82"/>
      <c r="XI173" s="82"/>
      <c r="XJ173" s="82"/>
      <c r="XK173" s="82"/>
      <c r="XL173" s="82"/>
      <c r="XM173" s="82"/>
      <c r="XN173" s="82"/>
      <c r="XO173" s="82"/>
      <c r="XP173" s="82"/>
      <c r="XQ173" s="82"/>
      <c r="XR173" s="82"/>
      <c r="XS173" s="82"/>
      <c r="XT173" s="82"/>
      <c r="XU173" s="82"/>
      <c r="XV173" s="82"/>
      <c r="XW173" s="82"/>
      <c r="XX173" s="82"/>
      <c r="XY173" s="82"/>
      <c r="XZ173" s="82"/>
      <c r="YA173" s="82"/>
      <c r="YB173" s="82"/>
      <c r="YC173" s="82"/>
      <c r="YD173" s="82"/>
      <c r="YE173" s="82"/>
      <c r="YF173" s="82"/>
      <c r="YG173" s="82"/>
      <c r="YH173" s="82"/>
      <c r="YI173" s="82"/>
      <c r="YJ173" s="82"/>
      <c r="YK173" s="82"/>
      <c r="YL173" s="82"/>
      <c r="YM173" s="82"/>
      <c r="YN173" s="82"/>
      <c r="YO173" s="82"/>
      <c r="YP173" s="82"/>
      <c r="YQ173" s="82"/>
      <c r="YR173" s="82"/>
      <c r="YS173" s="82"/>
      <c r="YT173" s="82"/>
      <c r="YU173" s="82"/>
      <c r="YV173" s="82"/>
      <c r="YW173" s="82"/>
      <c r="YX173" s="82"/>
      <c r="YY173" s="82"/>
      <c r="YZ173" s="82"/>
      <c r="ZA173" s="82"/>
      <c r="ZB173" s="82"/>
      <c r="ZC173" s="82"/>
      <c r="ZD173" s="82"/>
      <c r="ZE173" s="82"/>
      <c r="ZF173" s="82"/>
      <c r="ZG173" s="82"/>
      <c r="ZH173" s="82"/>
      <c r="ZI173" s="82"/>
      <c r="ZJ173" s="82"/>
      <c r="ZK173" s="82"/>
      <c r="ZL173" s="82"/>
      <c r="ZM173" s="82"/>
      <c r="ZN173" s="82"/>
      <c r="ZO173" s="82"/>
      <c r="ZP173" s="82"/>
      <c r="ZQ173" s="82"/>
      <c r="ZR173" s="82"/>
      <c r="ZS173" s="82"/>
      <c r="ZT173" s="82"/>
      <c r="ZU173" s="82"/>
      <c r="ZV173" s="82"/>
      <c r="ZW173" s="82"/>
      <c r="ZX173" s="82"/>
      <c r="ZY173" s="82"/>
      <c r="ZZ173" s="82"/>
      <c r="AAA173" s="82"/>
      <c r="AAB173" s="82"/>
      <c r="AAC173" s="82"/>
      <c r="AAD173" s="82"/>
      <c r="AAE173" s="82"/>
      <c r="AAF173" s="82"/>
      <c r="AAG173" s="82"/>
      <c r="AAH173" s="82"/>
      <c r="AAI173" s="82"/>
      <c r="AAJ173" s="82"/>
      <c r="AAK173" s="82"/>
      <c r="AAL173" s="82"/>
      <c r="AAM173" s="82"/>
      <c r="AAN173" s="82"/>
      <c r="AAO173" s="82"/>
      <c r="AAP173" s="82"/>
      <c r="AAQ173" s="82"/>
      <c r="AAR173" s="82"/>
      <c r="AAS173" s="82"/>
      <c r="AAT173" s="82"/>
      <c r="AAU173" s="82"/>
      <c r="AAV173" s="82"/>
      <c r="AAW173" s="82"/>
      <c r="AAX173" s="82"/>
      <c r="AAY173" s="82"/>
      <c r="AAZ173" s="82"/>
      <c r="ABA173" s="82"/>
      <c r="ABB173" s="82"/>
      <c r="ABC173" s="82"/>
      <c r="ABD173" s="82"/>
      <c r="ABE173" s="82"/>
      <c r="ABF173" s="82"/>
      <c r="ABG173" s="82"/>
      <c r="ABH173" s="82"/>
      <c r="ABI173" s="82"/>
      <c r="ABJ173" s="82"/>
      <c r="ABK173" s="82"/>
      <c r="ABL173" s="82"/>
      <c r="ABM173" s="82"/>
      <c r="ABN173" s="82"/>
      <c r="ABO173" s="82"/>
      <c r="ABP173" s="82"/>
      <c r="ABQ173" s="82"/>
      <c r="ABR173" s="82"/>
      <c r="ABS173" s="82"/>
      <c r="ABT173" s="82"/>
      <c r="ABU173" s="82"/>
      <c r="ABV173" s="82"/>
      <c r="ABW173" s="82"/>
      <c r="ABX173" s="82"/>
      <c r="ABY173" s="82"/>
      <c r="ABZ173" s="82"/>
      <c r="ACA173" s="82"/>
      <c r="ACB173" s="82"/>
      <c r="ACC173" s="82"/>
      <c r="ACD173" s="82"/>
      <c r="ACE173" s="82"/>
      <c r="ACF173" s="82"/>
      <c r="ACG173" s="82"/>
      <c r="ACH173" s="82"/>
      <c r="ACI173" s="82"/>
      <c r="ACJ173" s="82"/>
      <c r="ACK173" s="82"/>
      <c r="ACL173" s="82"/>
      <c r="ACM173" s="82"/>
      <c r="ACN173" s="82"/>
      <c r="ACO173" s="82"/>
      <c r="ACP173" s="82"/>
      <c r="ACQ173" s="82"/>
      <c r="ACR173" s="82"/>
      <c r="ACS173" s="82"/>
      <c r="ACT173" s="82"/>
      <c r="ACU173" s="82"/>
      <c r="ACV173" s="82"/>
      <c r="ACW173" s="82"/>
      <c r="ACX173" s="82"/>
      <c r="ACY173" s="82"/>
      <c r="ACZ173" s="82"/>
      <c r="ADA173" s="82"/>
      <c r="ADB173" s="82"/>
      <c r="ADC173" s="82"/>
      <c r="ADD173" s="82"/>
      <c r="ADE173" s="82"/>
      <c r="ADF173" s="82"/>
      <c r="ADG173" s="82"/>
      <c r="ADH173" s="82"/>
      <c r="ADI173" s="82"/>
      <c r="ADJ173" s="82"/>
      <c r="ADK173" s="82"/>
      <c r="ADL173" s="82"/>
      <c r="ADM173" s="82"/>
      <c r="ADN173" s="82"/>
      <c r="ADO173" s="82"/>
      <c r="ADP173" s="82"/>
      <c r="ADQ173" s="82"/>
      <c r="ADR173" s="82"/>
      <c r="ADS173" s="82"/>
      <c r="ADT173" s="82"/>
      <c r="ADU173" s="82"/>
      <c r="ADV173" s="82"/>
      <c r="ADW173" s="82"/>
      <c r="ADX173" s="82"/>
      <c r="ADY173" s="82"/>
      <c r="ADZ173" s="82"/>
      <c r="AEA173" s="82"/>
      <c r="AEB173" s="82"/>
      <c r="AEC173" s="82"/>
      <c r="AED173" s="82"/>
      <c r="AEE173" s="82"/>
      <c r="AEF173" s="82"/>
      <c r="AEG173" s="82"/>
      <c r="AEH173" s="82"/>
      <c r="AEI173" s="82"/>
      <c r="AEJ173" s="82"/>
      <c r="AEK173" s="82"/>
      <c r="AEL173" s="82"/>
      <c r="AEM173" s="82"/>
      <c r="AEN173" s="82"/>
      <c r="AEO173" s="82"/>
      <c r="AEP173" s="82"/>
      <c r="AEQ173" s="82"/>
      <c r="AER173" s="82"/>
      <c r="AES173" s="82"/>
      <c r="AET173" s="82"/>
      <c r="AEU173" s="82"/>
      <c r="AEV173" s="82"/>
      <c r="AEW173" s="82"/>
      <c r="AEX173" s="82"/>
      <c r="AEY173" s="82"/>
      <c r="AEZ173" s="82"/>
      <c r="AFA173" s="82"/>
      <c r="AFB173" s="82"/>
      <c r="AFC173" s="82"/>
      <c r="AFD173" s="82"/>
      <c r="AFE173" s="82"/>
      <c r="AFF173" s="82"/>
      <c r="AFG173" s="82"/>
      <c r="AFH173" s="82"/>
      <c r="AFI173" s="82"/>
      <c r="AFJ173" s="82"/>
      <c r="AFK173" s="82"/>
      <c r="AFL173" s="82"/>
      <c r="AFM173" s="82"/>
      <c r="AFN173" s="82"/>
      <c r="AFO173" s="82"/>
      <c r="AFP173" s="82"/>
      <c r="AFQ173" s="82"/>
      <c r="AFR173" s="82"/>
      <c r="AFS173" s="82"/>
      <c r="AFT173" s="82"/>
      <c r="AFU173" s="82"/>
      <c r="AFV173" s="82"/>
      <c r="AFW173" s="82"/>
      <c r="AFX173" s="82"/>
      <c r="AFY173" s="82"/>
      <c r="AFZ173" s="82"/>
      <c r="AGA173" s="82"/>
      <c r="AGB173" s="82"/>
      <c r="AGC173" s="82"/>
      <c r="AGD173" s="82"/>
      <c r="AGE173" s="82"/>
      <c r="AGF173" s="82"/>
      <c r="AGG173" s="82"/>
      <c r="AGH173" s="82"/>
      <c r="AGI173" s="82"/>
      <c r="AGJ173" s="82"/>
      <c r="AGK173" s="82"/>
      <c r="AGL173" s="82"/>
      <c r="AGM173" s="82"/>
      <c r="AGN173" s="82"/>
      <c r="AGO173" s="82"/>
      <c r="AGP173" s="82"/>
      <c r="AGQ173" s="82"/>
      <c r="AGR173" s="82"/>
      <c r="AGS173" s="82"/>
      <c r="AGT173" s="82"/>
      <c r="AGU173" s="82"/>
      <c r="AGV173" s="82"/>
      <c r="AGW173" s="82"/>
      <c r="AGX173" s="82"/>
      <c r="AGY173" s="82"/>
      <c r="AGZ173" s="82"/>
      <c r="AHA173" s="82"/>
      <c r="AHB173" s="82"/>
      <c r="AHC173" s="82"/>
      <c r="AHD173" s="82"/>
      <c r="AHE173" s="82"/>
      <c r="AHF173" s="82"/>
      <c r="AHG173" s="82"/>
      <c r="AHH173" s="82"/>
      <c r="AHI173" s="82"/>
      <c r="AHJ173" s="82"/>
      <c r="AHK173" s="82"/>
      <c r="AHL173" s="82"/>
      <c r="AHM173" s="82"/>
      <c r="AHN173" s="82"/>
      <c r="AHO173" s="82"/>
      <c r="AHP173" s="82"/>
      <c r="AHQ173" s="82"/>
      <c r="AHR173" s="82"/>
      <c r="AHS173" s="82"/>
      <c r="AHT173" s="82"/>
      <c r="AHU173" s="82"/>
      <c r="AHV173" s="82"/>
      <c r="AHW173" s="82"/>
      <c r="AHX173" s="82"/>
      <c r="AHY173" s="82"/>
      <c r="AHZ173" s="82"/>
      <c r="AIA173" s="82"/>
      <c r="AIB173" s="82"/>
      <c r="AIC173" s="82"/>
      <c r="AID173" s="82"/>
      <c r="AIE173" s="82"/>
      <c r="AIF173" s="82"/>
      <c r="AIG173" s="82"/>
      <c r="AIH173" s="82"/>
      <c r="AII173" s="82"/>
      <c r="AIJ173" s="82"/>
      <c r="AIK173" s="82"/>
      <c r="AIL173" s="82"/>
      <c r="AIM173" s="82"/>
      <c r="AIN173" s="82"/>
      <c r="AIO173" s="82"/>
      <c r="AIP173" s="82"/>
      <c r="AIQ173" s="82"/>
      <c r="AIR173" s="82"/>
      <c r="AIS173" s="82"/>
      <c r="AIT173" s="82"/>
      <c r="AIU173" s="82"/>
      <c r="AIV173" s="82"/>
      <c r="AIW173" s="82"/>
      <c r="AIX173" s="82"/>
      <c r="AIY173" s="82"/>
      <c r="AIZ173" s="82"/>
      <c r="AJA173" s="82"/>
      <c r="AJB173" s="82"/>
      <c r="AJC173" s="82"/>
      <c r="AJD173" s="82"/>
      <c r="AJE173" s="82"/>
      <c r="AJF173" s="82"/>
      <c r="AJG173" s="82"/>
      <c r="AJH173" s="82"/>
      <c r="AJI173" s="82"/>
      <c r="AJJ173" s="82"/>
      <c r="AJK173" s="82"/>
      <c r="AJL173" s="82"/>
      <c r="AJM173" s="82"/>
      <c r="AJN173" s="82"/>
      <c r="AJO173" s="82"/>
      <c r="AJP173" s="82"/>
      <c r="AJQ173" s="82"/>
      <c r="AJR173" s="82"/>
      <c r="AJS173" s="82"/>
      <c r="AJT173" s="82"/>
      <c r="AJU173" s="82"/>
      <c r="AJV173" s="82"/>
      <c r="AJW173" s="82"/>
      <c r="AJX173" s="82"/>
      <c r="AJY173" s="82"/>
      <c r="AJZ173" s="82"/>
      <c r="AKA173" s="82"/>
      <c r="AKB173" s="82"/>
      <c r="AKC173" s="82"/>
      <c r="AKD173" s="82"/>
      <c r="AKE173" s="82"/>
      <c r="AKF173" s="82"/>
      <c r="AKG173" s="82"/>
      <c r="AKH173" s="82"/>
      <c r="AKI173" s="82"/>
      <c r="AKJ173" s="82"/>
      <c r="AKK173" s="82"/>
      <c r="AKL173" s="82"/>
      <c r="AKM173" s="82"/>
      <c r="AKN173" s="82"/>
      <c r="AKO173" s="82"/>
      <c r="AKP173" s="82"/>
      <c r="AKQ173" s="82"/>
      <c r="AKR173" s="82"/>
      <c r="AKS173" s="82"/>
      <c r="AKT173" s="82"/>
      <c r="AKU173" s="82"/>
      <c r="AKV173" s="82"/>
      <c r="AKW173" s="82"/>
      <c r="AKX173" s="82"/>
      <c r="AKY173" s="82"/>
      <c r="AKZ173" s="82"/>
      <c r="ALA173" s="82"/>
      <c r="ALB173" s="82"/>
      <c r="ALC173" s="82"/>
      <c r="ALD173" s="82"/>
      <c r="ALE173" s="82"/>
      <c r="ALF173" s="82"/>
      <c r="ALG173" s="82"/>
      <c r="ALH173" s="82"/>
      <c r="ALI173" s="82"/>
      <c r="ALJ173" s="82"/>
      <c r="ALK173" s="82"/>
      <c r="ALL173" s="82"/>
      <c r="ALM173" s="82"/>
      <c r="ALN173" s="82"/>
      <c r="ALO173" s="82"/>
      <c r="ALP173" s="82"/>
      <c r="ALQ173" s="82"/>
      <c r="ALR173" s="82"/>
      <c r="ALS173" s="82"/>
      <c r="ALT173" s="82"/>
      <c r="ALU173" s="82"/>
      <c r="ALV173" s="82"/>
      <c r="ALW173" s="82"/>
      <c r="ALX173" s="82"/>
      <c r="ALY173" s="82"/>
      <c r="ALZ173" s="82"/>
      <c r="AMA173" s="82"/>
      <c r="AMB173" s="82"/>
      <c r="AMC173" s="82"/>
      <c r="AMD173" s="82"/>
      <c r="AME173" s="82"/>
      <c r="AMF173" s="82"/>
      <c r="AMG173" s="82"/>
      <c r="AMH173" s="82"/>
      <c r="AMI173" s="82"/>
      <c r="AMJ173" s="82"/>
    </row>
    <row r="174" spans="1:1024" s="83" customFormat="1" ht="36.6" hidden="1" customHeight="1">
      <c r="A174" s="95" t="s">
        <v>197</v>
      </c>
      <c r="B174" s="79"/>
      <c r="C174" s="79" t="s">
        <v>192</v>
      </c>
      <c r="D174" s="79" t="s">
        <v>201</v>
      </c>
      <c r="E174" s="79"/>
      <c r="F174" s="127">
        <f>F175</f>
        <v>0</v>
      </c>
      <c r="G174" s="127">
        <f>G175</f>
        <v>0</v>
      </c>
      <c r="H174" s="127">
        <f>H175</f>
        <v>0</v>
      </c>
      <c r="I174" s="116"/>
      <c r="J174" s="81"/>
      <c r="K174" s="82"/>
      <c r="L174" s="82"/>
      <c r="M174" s="82"/>
      <c r="N174" s="82"/>
      <c r="O174" s="82"/>
      <c r="P174" s="82"/>
      <c r="Q174" s="82"/>
      <c r="R174" s="82"/>
      <c r="S174" s="82"/>
      <c r="T174" s="82"/>
      <c r="U174" s="82"/>
      <c r="V174" s="82"/>
      <c r="W174" s="82"/>
      <c r="X174" s="82"/>
      <c r="Y174" s="82"/>
      <c r="Z174" s="82"/>
      <c r="AA174" s="82"/>
      <c r="AB174" s="82"/>
      <c r="AC174" s="82"/>
      <c r="AD174" s="82"/>
      <c r="AE174" s="82"/>
      <c r="AF174" s="82"/>
      <c r="AG174" s="82"/>
      <c r="AH174" s="82"/>
      <c r="AI174" s="82"/>
      <c r="AJ174" s="82"/>
      <c r="AK174" s="82"/>
      <c r="AL174" s="82"/>
      <c r="AM174" s="82"/>
      <c r="AN174" s="82"/>
      <c r="AO174" s="82"/>
      <c r="AP174" s="82"/>
      <c r="AQ174" s="82"/>
      <c r="AR174" s="82"/>
      <c r="AS174" s="82"/>
      <c r="AT174" s="82"/>
      <c r="AU174" s="82"/>
      <c r="AV174" s="82"/>
      <c r="AW174" s="82"/>
      <c r="AX174" s="82"/>
      <c r="AY174" s="82"/>
      <c r="AZ174" s="82"/>
      <c r="BA174" s="82"/>
      <c r="BB174" s="82"/>
      <c r="BC174" s="82"/>
      <c r="BD174" s="82"/>
      <c r="BE174" s="82"/>
      <c r="BF174" s="82"/>
      <c r="BG174" s="82"/>
      <c r="BH174" s="82"/>
      <c r="BI174" s="82"/>
      <c r="BJ174" s="82"/>
      <c r="BK174" s="82"/>
      <c r="BL174" s="82"/>
      <c r="BM174" s="82"/>
      <c r="BN174" s="82"/>
      <c r="BO174" s="82"/>
      <c r="BP174" s="82"/>
      <c r="BQ174" s="82"/>
      <c r="BR174" s="82"/>
      <c r="BS174" s="82"/>
      <c r="BT174" s="82"/>
      <c r="BU174" s="82"/>
      <c r="BV174" s="82"/>
      <c r="BW174" s="82"/>
      <c r="BX174" s="82"/>
      <c r="BY174" s="82"/>
      <c r="BZ174" s="82"/>
      <c r="CA174" s="82"/>
      <c r="CB174" s="82"/>
      <c r="CC174" s="82"/>
      <c r="CD174" s="82"/>
      <c r="CE174" s="82"/>
      <c r="CF174" s="82"/>
      <c r="CG174" s="82"/>
      <c r="CH174" s="82"/>
      <c r="CI174" s="82"/>
      <c r="CJ174" s="82"/>
      <c r="CK174" s="82"/>
      <c r="CL174" s="82"/>
      <c r="CM174" s="82"/>
      <c r="CN174" s="82"/>
      <c r="CO174" s="82"/>
      <c r="CP174" s="82"/>
      <c r="CQ174" s="82"/>
      <c r="CR174" s="82"/>
      <c r="CS174" s="82"/>
      <c r="CT174" s="82"/>
      <c r="CU174" s="82"/>
      <c r="CV174" s="82"/>
      <c r="CW174" s="82"/>
      <c r="CX174" s="82"/>
      <c r="CY174" s="82"/>
      <c r="CZ174" s="82"/>
      <c r="DA174" s="82"/>
      <c r="DB174" s="82"/>
      <c r="DC174" s="82"/>
      <c r="DD174" s="82"/>
      <c r="DE174" s="82"/>
      <c r="DF174" s="82"/>
      <c r="DG174" s="82"/>
      <c r="DH174" s="82"/>
      <c r="DI174" s="82"/>
      <c r="DJ174" s="82"/>
      <c r="DK174" s="82"/>
      <c r="DL174" s="82"/>
      <c r="DM174" s="82"/>
      <c r="DN174" s="82"/>
      <c r="DO174" s="82"/>
      <c r="DP174" s="82"/>
      <c r="DQ174" s="82"/>
      <c r="DR174" s="82"/>
      <c r="DS174" s="82"/>
      <c r="DT174" s="82"/>
      <c r="DU174" s="82"/>
      <c r="DV174" s="82"/>
      <c r="DW174" s="82"/>
      <c r="DX174" s="82"/>
      <c r="DY174" s="82"/>
      <c r="DZ174" s="82"/>
      <c r="EA174" s="82"/>
      <c r="EB174" s="82"/>
      <c r="EC174" s="82"/>
      <c r="ED174" s="82"/>
      <c r="EE174" s="82"/>
      <c r="EF174" s="82"/>
      <c r="EG174" s="82"/>
      <c r="EH174" s="82"/>
      <c r="EI174" s="82"/>
      <c r="EJ174" s="82"/>
      <c r="EK174" s="82"/>
      <c r="EL174" s="82"/>
      <c r="EM174" s="82"/>
      <c r="EN174" s="82"/>
      <c r="EO174" s="82"/>
      <c r="EP174" s="82"/>
      <c r="EQ174" s="82"/>
      <c r="ER174" s="82"/>
      <c r="ES174" s="82"/>
      <c r="ET174" s="82"/>
      <c r="EU174" s="82"/>
      <c r="EV174" s="82"/>
      <c r="EW174" s="82"/>
      <c r="EX174" s="82"/>
      <c r="EY174" s="82"/>
      <c r="EZ174" s="82"/>
      <c r="FA174" s="82"/>
      <c r="FB174" s="82"/>
      <c r="FC174" s="82"/>
      <c r="FD174" s="82"/>
      <c r="FE174" s="82"/>
      <c r="FF174" s="82"/>
      <c r="FG174" s="82"/>
      <c r="FH174" s="82"/>
      <c r="FI174" s="82"/>
      <c r="FJ174" s="82"/>
      <c r="FK174" s="82"/>
      <c r="FL174" s="82"/>
      <c r="FM174" s="82"/>
      <c r="FN174" s="82"/>
      <c r="FO174" s="82"/>
      <c r="FP174" s="82"/>
      <c r="FQ174" s="82"/>
      <c r="FR174" s="82"/>
      <c r="FS174" s="82"/>
      <c r="FT174" s="82"/>
      <c r="FU174" s="82"/>
      <c r="FV174" s="82"/>
      <c r="FW174" s="82"/>
      <c r="FX174" s="82"/>
      <c r="FY174" s="82"/>
      <c r="FZ174" s="82"/>
      <c r="GA174" s="82"/>
      <c r="GB174" s="82"/>
      <c r="GC174" s="82"/>
      <c r="GD174" s="82"/>
      <c r="GE174" s="82"/>
      <c r="GF174" s="82"/>
      <c r="GG174" s="82"/>
      <c r="GH174" s="82"/>
      <c r="GI174" s="82"/>
      <c r="GJ174" s="82"/>
      <c r="GK174" s="82"/>
      <c r="GL174" s="82"/>
      <c r="GM174" s="82"/>
      <c r="GN174" s="82"/>
      <c r="GO174" s="82"/>
      <c r="GP174" s="82"/>
      <c r="GQ174" s="82"/>
      <c r="GR174" s="82"/>
      <c r="GS174" s="82"/>
      <c r="GT174" s="82"/>
      <c r="GU174" s="82"/>
      <c r="GV174" s="82"/>
      <c r="GW174" s="82"/>
      <c r="GX174" s="82"/>
      <c r="GY174" s="82"/>
      <c r="GZ174" s="82"/>
      <c r="HA174" s="82"/>
      <c r="HB174" s="82"/>
      <c r="HC174" s="82"/>
      <c r="HD174" s="82"/>
      <c r="HE174" s="82"/>
      <c r="HF174" s="82"/>
      <c r="HG174" s="82"/>
      <c r="HH174" s="82"/>
      <c r="HI174" s="82"/>
      <c r="HJ174" s="82"/>
      <c r="HK174" s="82"/>
      <c r="HL174" s="82"/>
      <c r="HM174" s="82"/>
      <c r="HN174" s="82"/>
      <c r="HO174" s="82"/>
      <c r="HP174" s="82"/>
      <c r="HQ174" s="82"/>
      <c r="HR174" s="82"/>
      <c r="HS174" s="82"/>
      <c r="HT174" s="82"/>
      <c r="HU174" s="82"/>
      <c r="HV174" s="82"/>
      <c r="HW174" s="82"/>
      <c r="HX174" s="82"/>
      <c r="HY174" s="82"/>
      <c r="HZ174" s="82"/>
      <c r="IA174" s="82"/>
      <c r="IB174" s="82"/>
      <c r="IC174" s="82"/>
      <c r="ID174" s="82"/>
      <c r="IE174" s="82"/>
      <c r="IF174" s="82"/>
      <c r="IG174" s="82"/>
      <c r="IH174" s="82"/>
      <c r="II174" s="82"/>
      <c r="IJ174" s="82"/>
      <c r="IK174" s="82"/>
      <c r="IL174" s="82"/>
      <c r="IM174" s="82"/>
      <c r="IN174" s="82"/>
      <c r="IO174" s="82"/>
      <c r="IP174" s="82"/>
      <c r="IQ174" s="82"/>
      <c r="IR174" s="82"/>
      <c r="IS174" s="82"/>
      <c r="IT174" s="82"/>
      <c r="IU174" s="82"/>
      <c r="IV174" s="82"/>
      <c r="IW174" s="82"/>
      <c r="IX174" s="82"/>
      <c r="IY174" s="82"/>
      <c r="IZ174" s="82"/>
      <c r="JA174" s="82"/>
      <c r="JB174" s="82"/>
      <c r="JC174" s="82"/>
      <c r="JD174" s="82"/>
      <c r="JE174" s="82"/>
      <c r="JF174" s="82"/>
      <c r="JG174" s="82"/>
      <c r="JH174" s="82"/>
      <c r="JI174" s="82"/>
      <c r="JJ174" s="82"/>
      <c r="JK174" s="82"/>
      <c r="JL174" s="82"/>
      <c r="JM174" s="82"/>
      <c r="JN174" s="82"/>
      <c r="JO174" s="82"/>
      <c r="JP174" s="82"/>
      <c r="JQ174" s="82"/>
      <c r="JR174" s="82"/>
      <c r="JS174" s="82"/>
      <c r="JT174" s="82"/>
      <c r="JU174" s="82"/>
      <c r="JV174" s="82"/>
      <c r="JW174" s="82"/>
      <c r="JX174" s="82"/>
      <c r="JY174" s="82"/>
      <c r="JZ174" s="82"/>
      <c r="KA174" s="82"/>
      <c r="KB174" s="82"/>
      <c r="KC174" s="82"/>
      <c r="KD174" s="82"/>
      <c r="KE174" s="82"/>
      <c r="KF174" s="82"/>
      <c r="KG174" s="82"/>
      <c r="KH174" s="82"/>
      <c r="KI174" s="82"/>
      <c r="KJ174" s="82"/>
      <c r="KK174" s="82"/>
      <c r="KL174" s="82"/>
      <c r="KM174" s="82"/>
      <c r="KN174" s="82"/>
      <c r="KO174" s="82"/>
      <c r="KP174" s="82"/>
      <c r="KQ174" s="82"/>
      <c r="KR174" s="82"/>
      <c r="KS174" s="82"/>
      <c r="KT174" s="82"/>
      <c r="KU174" s="82"/>
      <c r="KV174" s="82"/>
      <c r="KW174" s="82"/>
      <c r="KX174" s="82"/>
      <c r="KY174" s="82"/>
      <c r="KZ174" s="82"/>
      <c r="LA174" s="82"/>
      <c r="LB174" s="82"/>
      <c r="LC174" s="82"/>
      <c r="LD174" s="82"/>
      <c r="LE174" s="82"/>
      <c r="LF174" s="82"/>
      <c r="LG174" s="82"/>
      <c r="LH174" s="82"/>
      <c r="LI174" s="82"/>
      <c r="LJ174" s="82"/>
      <c r="LK174" s="82"/>
      <c r="LL174" s="82"/>
      <c r="LM174" s="82"/>
      <c r="LN174" s="82"/>
      <c r="LO174" s="82"/>
      <c r="LP174" s="82"/>
      <c r="LQ174" s="82"/>
      <c r="LR174" s="82"/>
      <c r="LS174" s="82"/>
      <c r="LT174" s="82"/>
      <c r="LU174" s="82"/>
      <c r="LV174" s="82"/>
      <c r="LW174" s="82"/>
      <c r="LX174" s="82"/>
      <c r="LY174" s="82"/>
      <c r="LZ174" s="82"/>
      <c r="MA174" s="82"/>
      <c r="MB174" s="82"/>
      <c r="MC174" s="82"/>
      <c r="MD174" s="82"/>
      <c r="ME174" s="82"/>
      <c r="MF174" s="82"/>
      <c r="MG174" s="82"/>
      <c r="MH174" s="82"/>
      <c r="MI174" s="82"/>
      <c r="MJ174" s="82"/>
      <c r="MK174" s="82"/>
      <c r="ML174" s="82"/>
      <c r="MM174" s="82"/>
      <c r="MN174" s="82"/>
      <c r="MO174" s="82"/>
      <c r="MP174" s="82"/>
      <c r="MQ174" s="82"/>
      <c r="MR174" s="82"/>
      <c r="MS174" s="82"/>
      <c r="MT174" s="82"/>
      <c r="MU174" s="82"/>
      <c r="MV174" s="82"/>
      <c r="MW174" s="82"/>
      <c r="MX174" s="82"/>
      <c r="MY174" s="82"/>
      <c r="MZ174" s="82"/>
      <c r="NA174" s="82"/>
      <c r="NB174" s="82"/>
      <c r="NC174" s="82"/>
      <c r="ND174" s="82"/>
      <c r="NE174" s="82"/>
      <c r="NF174" s="82"/>
      <c r="NG174" s="82"/>
      <c r="NH174" s="82"/>
      <c r="NI174" s="82"/>
      <c r="NJ174" s="82"/>
      <c r="NK174" s="82"/>
      <c r="NL174" s="82"/>
      <c r="NM174" s="82"/>
      <c r="NN174" s="82"/>
      <c r="NO174" s="82"/>
      <c r="NP174" s="82"/>
      <c r="NQ174" s="82"/>
      <c r="NR174" s="82"/>
      <c r="NS174" s="82"/>
      <c r="NT174" s="82"/>
      <c r="NU174" s="82"/>
      <c r="NV174" s="82"/>
      <c r="NW174" s="82"/>
      <c r="NX174" s="82"/>
      <c r="NY174" s="82"/>
      <c r="NZ174" s="82"/>
      <c r="OA174" s="82"/>
      <c r="OB174" s="82"/>
      <c r="OC174" s="82"/>
      <c r="OD174" s="82"/>
      <c r="OE174" s="82"/>
      <c r="OF174" s="82"/>
      <c r="OG174" s="82"/>
      <c r="OH174" s="82"/>
      <c r="OI174" s="82"/>
      <c r="OJ174" s="82"/>
      <c r="OK174" s="82"/>
      <c r="OL174" s="82"/>
      <c r="OM174" s="82"/>
      <c r="ON174" s="82"/>
      <c r="OO174" s="82"/>
      <c r="OP174" s="82"/>
      <c r="OQ174" s="82"/>
      <c r="OR174" s="82"/>
      <c r="OS174" s="82"/>
      <c r="OT174" s="82"/>
      <c r="OU174" s="82"/>
      <c r="OV174" s="82"/>
      <c r="OW174" s="82"/>
      <c r="OX174" s="82"/>
      <c r="OY174" s="82"/>
      <c r="OZ174" s="82"/>
      <c r="PA174" s="82"/>
      <c r="PB174" s="82"/>
      <c r="PC174" s="82"/>
      <c r="PD174" s="82"/>
      <c r="PE174" s="82"/>
      <c r="PF174" s="82"/>
      <c r="PG174" s="82"/>
      <c r="PH174" s="82"/>
      <c r="PI174" s="82"/>
      <c r="PJ174" s="82"/>
      <c r="PK174" s="82"/>
      <c r="PL174" s="82"/>
      <c r="PM174" s="82"/>
      <c r="PN174" s="82"/>
      <c r="PO174" s="82"/>
      <c r="PP174" s="82"/>
      <c r="PQ174" s="82"/>
      <c r="PR174" s="82"/>
      <c r="PS174" s="82"/>
      <c r="PT174" s="82"/>
      <c r="PU174" s="82"/>
      <c r="PV174" s="82"/>
      <c r="PW174" s="82"/>
      <c r="PX174" s="82"/>
      <c r="PY174" s="82"/>
      <c r="PZ174" s="82"/>
      <c r="QA174" s="82"/>
      <c r="QB174" s="82"/>
      <c r="QC174" s="82"/>
      <c r="QD174" s="82"/>
      <c r="QE174" s="82"/>
      <c r="QF174" s="82"/>
      <c r="QG174" s="82"/>
      <c r="QH174" s="82"/>
      <c r="QI174" s="82"/>
      <c r="QJ174" s="82"/>
      <c r="QK174" s="82"/>
      <c r="QL174" s="82"/>
      <c r="QM174" s="82"/>
      <c r="QN174" s="82"/>
      <c r="QO174" s="82"/>
      <c r="QP174" s="82"/>
      <c r="QQ174" s="82"/>
      <c r="QR174" s="82"/>
      <c r="QS174" s="82"/>
      <c r="QT174" s="82"/>
      <c r="QU174" s="82"/>
      <c r="QV174" s="82"/>
      <c r="QW174" s="82"/>
      <c r="QX174" s="82"/>
      <c r="QY174" s="82"/>
      <c r="QZ174" s="82"/>
      <c r="RA174" s="82"/>
      <c r="RB174" s="82"/>
      <c r="RC174" s="82"/>
      <c r="RD174" s="82"/>
      <c r="RE174" s="82"/>
      <c r="RF174" s="82"/>
      <c r="RG174" s="82"/>
      <c r="RH174" s="82"/>
      <c r="RI174" s="82"/>
      <c r="RJ174" s="82"/>
      <c r="RK174" s="82"/>
      <c r="RL174" s="82"/>
      <c r="RM174" s="82"/>
      <c r="RN174" s="82"/>
      <c r="RO174" s="82"/>
      <c r="RP174" s="82"/>
      <c r="RQ174" s="82"/>
      <c r="RR174" s="82"/>
      <c r="RS174" s="82"/>
      <c r="RT174" s="82"/>
      <c r="RU174" s="82"/>
      <c r="RV174" s="82"/>
      <c r="RW174" s="82"/>
      <c r="RX174" s="82"/>
      <c r="RY174" s="82"/>
      <c r="RZ174" s="82"/>
      <c r="SA174" s="82"/>
      <c r="SB174" s="82"/>
      <c r="SC174" s="82"/>
      <c r="SD174" s="82"/>
      <c r="SE174" s="82"/>
      <c r="SF174" s="82"/>
      <c r="SG174" s="82"/>
      <c r="SH174" s="82"/>
      <c r="SI174" s="82"/>
      <c r="SJ174" s="82"/>
      <c r="SK174" s="82"/>
      <c r="SL174" s="82"/>
      <c r="SM174" s="82"/>
      <c r="SN174" s="82"/>
      <c r="SO174" s="82"/>
      <c r="SP174" s="82"/>
      <c r="SQ174" s="82"/>
      <c r="SR174" s="82"/>
      <c r="SS174" s="82"/>
      <c r="ST174" s="82"/>
      <c r="SU174" s="82"/>
      <c r="SV174" s="82"/>
      <c r="SW174" s="82"/>
      <c r="SX174" s="82"/>
      <c r="SY174" s="82"/>
      <c r="SZ174" s="82"/>
      <c r="TA174" s="82"/>
      <c r="TB174" s="82"/>
      <c r="TC174" s="82"/>
      <c r="TD174" s="82"/>
      <c r="TE174" s="82"/>
      <c r="TF174" s="82"/>
      <c r="TG174" s="82"/>
      <c r="TH174" s="82"/>
      <c r="TI174" s="82"/>
      <c r="TJ174" s="82"/>
      <c r="TK174" s="82"/>
      <c r="TL174" s="82"/>
      <c r="TM174" s="82"/>
      <c r="TN174" s="82"/>
      <c r="TO174" s="82"/>
      <c r="TP174" s="82"/>
      <c r="TQ174" s="82"/>
      <c r="TR174" s="82"/>
      <c r="TS174" s="82"/>
      <c r="TT174" s="82"/>
      <c r="TU174" s="82"/>
      <c r="TV174" s="82"/>
      <c r="TW174" s="82"/>
      <c r="TX174" s="82"/>
      <c r="TY174" s="82"/>
      <c r="TZ174" s="82"/>
      <c r="UA174" s="82"/>
      <c r="UB174" s="82"/>
      <c r="UC174" s="82"/>
      <c r="UD174" s="82"/>
      <c r="UE174" s="82"/>
      <c r="UF174" s="82"/>
      <c r="UG174" s="82"/>
      <c r="UH174" s="82"/>
      <c r="UI174" s="82"/>
      <c r="UJ174" s="82"/>
      <c r="UK174" s="82"/>
      <c r="UL174" s="82"/>
      <c r="UM174" s="82"/>
      <c r="UN174" s="82"/>
      <c r="UO174" s="82"/>
      <c r="UP174" s="82"/>
      <c r="UQ174" s="82"/>
      <c r="UR174" s="82"/>
      <c r="US174" s="82"/>
      <c r="UT174" s="82"/>
      <c r="UU174" s="82"/>
      <c r="UV174" s="82"/>
      <c r="UW174" s="82"/>
      <c r="UX174" s="82"/>
      <c r="UY174" s="82"/>
      <c r="UZ174" s="82"/>
      <c r="VA174" s="82"/>
      <c r="VB174" s="82"/>
      <c r="VC174" s="82"/>
      <c r="VD174" s="82"/>
      <c r="VE174" s="82"/>
      <c r="VF174" s="82"/>
      <c r="VG174" s="82"/>
      <c r="VH174" s="82"/>
      <c r="VI174" s="82"/>
      <c r="VJ174" s="82"/>
      <c r="VK174" s="82"/>
      <c r="VL174" s="82"/>
      <c r="VM174" s="82"/>
      <c r="VN174" s="82"/>
      <c r="VO174" s="82"/>
      <c r="VP174" s="82"/>
      <c r="VQ174" s="82"/>
      <c r="VR174" s="82"/>
      <c r="VS174" s="82"/>
      <c r="VT174" s="82"/>
      <c r="VU174" s="82"/>
      <c r="VV174" s="82"/>
      <c r="VW174" s="82"/>
      <c r="VX174" s="82"/>
      <c r="VY174" s="82"/>
      <c r="VZ174" s="82"/>
      <c r="WA174" s="82"/>
      <c r="WB174" s="82"/>
      <c r="WC174" s="82"/>
      <c r="WD174" s="82"/>
      <c r="WE174" s="82"/>
      <c r="WF174" s="82"/>
      <c r="WG174" s="82"/>
      <c r="WH174" s="82"/>
      <c r="WI174" s="82"/>
      <c r="WJ174" s="82"/>
      <c r="WK174" s="82"/>
      <c r="WL174" s="82"/>
      <c r="WM174" s="82"/>
      <c r="WN174" s="82"/>
      <c r="WO174" s="82"/>
      <c r="WP174" s="82"/>
      <c r="WQ174" s="82"/>
      <c r="WR174" s="82"/>
      <c r="WS174" s="82"/>
      <c r="WT174" s="82"/>
      <c r="WU174" s="82"/>
      <c r="WV174" s="82"/>
      <c r="WW174" s="82"/>
      <c r="WX174" s="82"/>
      <c r="WY174" s="82"/>
      <c r="WZ174" s="82"/>
      <c r="XA174" s="82"/>
      <c r="XB174" s="82"/>
      <c r="XC174" s="82"/>
      <c r="XD174" s="82"/>
      <c r="XE174" s="82"/>
      <c r="XF174" s="82"/>
      <c r="XG174" s="82"/>
      <c r="XH174" s="82"/>
      <c r="XI174" s="82"/>
      <c r="XJ174" s="82"/>
      <c r="XK174" s="82"/>
      <c r="XL174" s="82"/>
      <c r="XM174" s="82"/>
      <c r="XN174" s="82"/>
      <c r="XO174" s="82"/>
      <c r="XP174" s="82"/>
      <c r="XQ174" s="82"/>
      <c r="XR174" s="82"/>
      <c r="XS174" s="82"/>
      <c r="XT174" s="82"/>
      <c r="XU174" s="82"/>
      <c r="XV174" s="82"/>
      <c r="XW174" s="82"/>
      <c r="XX174" s="82"/>
      <c r="XY174" s="82"/>
      <c r="XZ174" s="82"/>
      <c r="YA174" s="82"/>
      <c r="YB174" s="82"/>
      <c r="YC174" s="82"/>
      <c r="YD174" s="82"/>
      <c r="YE174" s="82"/>
      <c r="YF174" s="82"/>
      <c r="YG174" s="82"/>
      <c r="YH174" s="82"/>
      <c r="YI174" s="82"/>
      <c r="YJ174" s="82"/>
      <c r="YK174" s="82"/>
      <c r="YL174" s="82"/>
      <c r="YM174" s="82"/>
      <c r="YN174" s="82"/>
      <c r="YO174" s="82"/>
      <c r="YP174" s="82"/>
      <c r="YQ174" s="82"/>
      <c r="YR174" s="82"/>
      <c r="YS174" s="82"/>
      <c r="YT174" s="82"/>
      <c r="YU174" s="82"/>
      <c r="YV174" s="82"/>
      <c r="YW174" s="82"/>
      <c r="YX174" s="82"/>
      <c r="YY174" s="82"/>
      <c r="YZ174" s="82"/>
      <c r="ZA174" s="82"/>
      <c r="ZB174" s="82"/>
      <c r="ZC174" s="82"/>
      <c r="ZD174" s="82"/>
      <c r="ZE174" s="82"/>
      <c r="ZF174" s="82"/>
      <c r="ZG174" s="82"/>
      <c r="ZH174" s="82"/>
      <c r="ZI174" s="82"/>
      <c r="ZJ174" s="82"/>
      <c r="ZK174" s="82"/>
      <c r="ZL174" s="82"/>
      <c r="ZM174" s="82"/>
      <c r="ZN174" s="82"/>
      <c r="ZO174" s="82"/>
      <c r="ZP174" s="82"/>
      <c r="ZQ174" s="82"/>
      <c r="ZR174" s="82"/>
      <c r="ZS174" s="82"/>
      <c r="ZT174" s="82"/>
      <c r="ZU174" s="82"/>
      <c r="ZV174" s="82"/>
      <c r="ZW174" s="82"/>
      <c r="ZX174" s="82"/>
      <c r="ZY174" s="82"/>
      <c r="ZZ174" s="82"/>
      <c r="AAA174" s="82"/>
      <c r="AAB174" s="82"/>
      <c r="AAC174" s="82"/>
      <c r="AAD174" s="82"/>
      <c r="AAE174" s="82"/>
      <c r="AAF174" s="82"/>
      <c r="AAG174" s="82"/>
      <c r="AAH174" s="82"/>
      <c r="AAI174" s="82"/>
      <c r="AAJ174" s="82"/>
      <c r="AAK174" s="82"/>
      <c r="AAL174" s="82"/>
      <c r="AAM174" s="82"/>
      <c r="AAN174" s="82"/>
      <c r="AAO174" s="82"/>
      <c r="AAP174" s="82"/>
      <c r="AAQ174" s="82"/>
      <c r="AAR174" s="82"/>
      <c r="AAS174" s="82"/>
      <c r="AAT174" s="82"/>
      <c r="AAU174" s="82"/>
      <c r="AAV174" s="82"/>
      <c r="AAW174" s="82"/>
      <c r="AAX174" s="82"/>
      <c r="AAY174" s="82"/>
      <c r="AAZ174" s="82"/>
      <c r="ABA174" s="82"/>
      <c r="ABB174" s="82"/>
      <c r="ABC174" s="82"/>
      <c r="ABD174" s="82"/>
      <c r="ABE174" s="82"/>
      <c r="ABF174" s="82"/>
      <c r="ABG174" s="82"/>
      <c r="ABH174" s="82"/>
      <c r="ABI174" s="82"/>
      <c r="ABJ174" s="82"/>
      <c r="ABK174" s="82"/>
      <c r="ABL174" s="82"/>
      <c r="ABM174" s="82"/>
      <c r="ABN174" s="82"/>
      <c r="ABO174" s="82"/>
      <c r="ABP174" s="82"/>
      <c r="ABQ174" s="82"/>
      <c r="ABR174" s="82"/>
      <c r="ABS174" s="82"/>
      <c r="ABT174" s="82"/>
      <c r="ABU174" s="82"/>
      <c r="ABV174" s="82"/>
      <c r="ABW174" s="82"/>
      <c r="ABX174" s="82"/>
      <c r="ABY174" s="82"/>
      <c r="ABZ174" s="82"/>
      <c r="ACA174" s="82"/>
      <c r="ACB174" s="82"/>
      <c r="ACC174" s="82"/>
      <c r="ACD174" s="82"/>
      <c r="ACE174" s="82"/>
      <c r="ACF174" s="82"/>
      <c r="ACG174" s="82"/>
      <c r="ACH174" s="82"/>
      <c r="ACI174" s="82"/>
      <c r="ACJ174" s="82"/>
      <c r="ACK174" s="82"/>
      <c r="ACL174" s="82"/>
      <c r="ACM174" s="82"/>
      <c r="ACN174" s="82"/>
      <c r="ACO174" s="82"/>
      <c r="ACP174" s="82"/>
      <c r="ACQ174" s="82"/>
      <c r="ACR174" s="82"/>
      <c r="ACS174" s="82"/>
      <c r="ACT174" s="82"/>
      <c r="ACU174" s="82"/>
      <c r="ACV174" s="82"/>
      <c r="ACW174" s="82"/>
      <c r="ACX174" s="82"/>
      <c r="ACY174" s="82"/>
      <c r="ACZ174" s="82"/>
      <c r="ADA174" s="82"/>
      <c r="ADB174" s="82"/>
      <c r="ADC174" s="82"/>
      <c r="ADD174" s="82"/>
      <c r="ADE174" s="82"/>
      <c r="ADF174" s="82"/>
      <c r="ADG174" s="82"/>
      <c r="ADH174" s="82"/>
      <c r="ADI174" s="82"/>
      <c r="ADJ174" s="82"/>
      <c r="ADK174" s="82"/>
      <c r="ADL174" s="82"/>
      <c r="ADM174" s="82"/>
      <c r="ADN174" s="82"/>
      <c r="ADO174" s="82"/>
      <c r="ADP174" s="82"/>
      <c r="ADQ174" s="82"/>
      <c r="ADR174" s="82"/>
      <c r="ADS174" s="82"/>
      <c r="ADT174" s="82"/>
      <c r="ADU174" s="82"/>
      <c r="ADV174" s="82"/>
      <c r="ADW174" s="82"/>
      <c r="ADX174" s="82"/>
      <c r="ADY174" s="82"/>
      <c r="ADZ174" s="82"/>
      <c r="AEA174" s="82"/>
      <c r="AEB174" s="82"/>
      <c r="AEC174" s="82"/>
      <c r="AED174" s="82"/>
      <c r="AEE174" s="82"/>
      <c r="AEF174" s="82"/>
      <c r="AEG174" s="82"/>
      <c r="AEH174" s="82"/>
      <c r="AEI174" s="82"/>
      <c r="AEJ174" s="82"/>
      <c r="AEK174" s="82"/>
      <c r="AEL174" s="82"/>
      <c r="AEM174" s="82"/>
      <c r="AEN174" s="82"/>
      <c r="AEO174" s="82"/>
      <c r="AEP174" s="82"/>
      <c r="AEQ174" s="82"/>
      <c r="AER174" s="82"/>
      <c r="AES174" s="82"/>
      <c r="AET174" s="82"/>
      <c r="AEU174" s="82"/>
      <c r="AEV174" s="82"/>
      <c r="AEW174" s="82"/>
      <c r="AEX174" s="82"/>
      <c r="AEY174" s="82"/>
      <c r="AEZ174" s="82"/>
      <c r="AFA174" s="82"/>
      <c r="AFB174" s="82"/>
      <c r="AFC174" s="82"/>
      <c r="AFD174" s="82"/>
      <c r="AFE174" s="82"/>
      <c r="AFF174" s="82"/>
      <c r="AFG174" s="82"/>
      <c r="AFH174" s="82"/>
      <c r="AFI174" s="82"/>
      <c r="AFJ174" s="82"/>
      <c r="AFK174" s="82"/>
      <c r="AFL174" s="82"/>
      <c r="AFM174" s="82"/>
      <c r="AFN174" s="82"/>
      <c r="AFO174" s="82"/>
      <c r="AFP174" s="82"/>
      <c r="AFQ174" s="82"/>
      <c r="AFR174" s="82"/>
      <c r="AFS174" s="82"/>
      <c r="AFT174" s="82"/>
      <c r="AFU174" s="82"/>
      <c r="AFV174" s="82"/>
      <c r="AFW174" s="82"/>
      <c r="AFX174" s="82"/>
      <c r="AFY174" s="82"/>
      <c r="AFZ174" s="82"/>
      <c r="AGA174" s="82"/>
      <c r="AGB174" s="82"/>
      <c r="AGC174" s="82"/>
      <c r="AGD174" s="82"/>
      <c r="AGE174" s="82"/>
      <c r="AGF174" s="82"/>
      <c r="AGG174" s="82"/>
      <c r="AGH174" s="82"/>
      <c r="AGI174" s="82"/>
      <c r="AGJ174" s="82"/>
      <c r="AGK174" s="82"/>
      <c r="AGL174" s="82"/>
      <c r="AGM174" s="82"/>
      <c r="AGN174" s="82"/>
      <c r="AGO174" s="82"/>
      <c r="AGP174" s="82"/>
      <c r="AGQ174" s="82"/>
      <c r="AGR174" s="82"/>
      <c r="AGS174" s="82"/>
      <c r="AGT174" s="82"/>
      <c r="AGU174" s="82"/>
      <c r="AGV174" s="82"/>
      <c r="AGW174" s="82"/>
      <c r="AGX174" s="82"/>
      <c r="AGY174" s="82"/>
      <c r="AGZ174" s="82"/>
      <c r="AHA174" s="82"/>
      <c r="AHB174" s="82"/>
      <c r="AHC174" s="82"/>
      <c r="AHD174" s="82"/>
      <c r="AHE174" s="82"/>
      <c r="AHF174" s="82"/>
      <c r="AHG174" s="82"/>
      <c r="AHH174" s="82"/>
      <c r="AHI174" s="82"/>
      <c r="AHJ174" s="82"/>
      <c r="AHK174" s="82"/>
      <c r="AHL174" s="82"/>
      <c r="AHM174" s="82"/>
      <c r="AHN174" s="82"/>
      <c r="AHO174" s="82"/>
      <c r="AHP174" s="82"/>
      <c r="AHQ174" s="82"/>
      <c r="AHR174" s="82"/>
      <c r="AHS174" s="82"/>
      <c r="AHT174" s="82"/>
      <c r="AHU174" s="82"/>
      <c r="AHV174" s="82"/>
      <c r="AHW174" s="82"/>
      <c r="AHX174" s="82"/>
      <c r="AHY174" s="82"/>
      <c r="AHZ174" s="82"/>
      <c r="AIA174" s="82"/>
      <c r="AIB174" s="82"/>
      <c r="AIC174" s="82"/>
      <c r="AID174" s="82"/>
      <c r="AIE174" s="82"/>
      <c r="AIF174" s="82"/>
      <c r="AIG174" s="82"/>
      <c r="AIH174" s="82"/>
      <c r="AII174" s="82"/>
      <c r="AIJ174" s="82"/>
      <c r="AIK174" s="82"/>
      <c r="AIL174" s="82"/>
      <c r="AIM174" s="82"/>
      <c r="AIN174" s="82"/>
      <c r="AIO174" s="82"/>
      <c r="AIP174" s="82"/>
      <c r="AIQ174" s="82"/>
      <c r="AIR174" s="82"/>
      <c r="AIS174" s="82"/>
      <c r="AIT174" s="82"/>
      <c r="AIU174" s="82"/>
      <c r="AIV174" s="82"/>
      <c r="AIW174" s="82"/>
      <c r="AIX174" s="82"/>
      <c r="AIY174" s="82"/>
      <c r="AIZ174" s="82"/>
      <c r="AJA174" s="82"/>
      <c r="AJB174" s="82"/>
      <c r="AJC174" s="82"/>
      <c r="AJD174" s="82"/>
      <c r="AJE174" s="82"/>
      <c r="AJF174" s="82"/>
      <c r="AJG174" s="82"/>
      <c r="AJH174" s="82"/>
      <c r="AJI174" s="82"/>
      <c r="AJJ174" s="82"/>
      <c r="AJK174" s="82"/>
      <c r="AJL174" s="82"/>
      <c r="AJM174" s="82"/>
      <c r="AJN174" s="82"/>
      <c r="AJO174" s="82"/>
      <c r="AJP174" s="82"/>
      <c r="AJQ174" s="82"/>
      <c r="AJR174" s="82"/>
      <c r="AJS174" s="82"/>
      <c r="AJT174" s="82"/>
      <c r="AJU174" s="82"/>
      <c r="AJV174" s="82"/>
      <c r="AJW174" s="82"/>
      <c r="AJX174" s="82"/>
      <c r="AJY174" s="82"/>
      <c r="AJZ174" s="82"/>
      <c r="AKA174" s="82"/>
      <c r="AKB174" s="82"/>
      <c r="AKC174" s="82"/>
      <c r="AKD174" s="82"/>
      <c r="AKE174" s="82"/>
      <c r="AKF174" s="82"/>
      <c r="AKG174" s="82"/>
      <c r="AKH174" s="82"/>
      <c r="AKI174" s="82"/>
      <c r="AKJ174" s="82"/>
      <c r="AKK174" s="82"/>
      <c r="AKL174" s="82"/>
      <c r="AKM174" s="82"/>
      <c r="AKN174" s="82"/>
      <c r="AKO174" s="82"/>
      <c r="AKP174" s="82"/>
      <c r="AKQ174" s="82"/>
      <c r="AKR174" s="82"/>
      <c r="AKS174" s="82"/>
      <c r="AKT174" s="82"/>
      <c r="AKU174" s="82"/>
      <c r="AKV174" s="82"/>
      <c r="AKW174" s="82"/>
      <c r="AKX174" s="82"/>
      <c r="AKY174" s="82"/>
      <c r="AKZ174" s="82"/>
      <c r="ALA174" s="82"/>
      <c r="ALB174" s="82"/>
      <c r="ALC174" s="82"/>
      <c r="ALD174" s="82"/>
      <c r="ALE174" s="82"/>
      <c r="ALF174" s="82"/>
      <c r="ALG174" s="82"/>
      <c r="ALH174" s="82"/>
      <c r="ALI174" s="82"/>
      <c r="ALJ174" s="82"/>
      <c r="ALK174" s="82"/>
      <c r="ALL174" s="82"/>
      <c r="ALM174" s="82"/>
      <c r="ALN174" s="82"/>
      <c r="ALO174" s="82"/>
      <c r="ALP174" s="82"/>
      <c r="ALQ174" s="82"/>
      <c r="ALR174" s="82"/>
      <c r="ALS174" s="82"/>
      <c r="ALT174" s="82"/>
      <c r="ALU174" s="82"/>
      <c r="ALV174" s="82"/>
      <c r="ALW174" s="82"/>
      <c r="ALX174" s="82"/>
      <c r="ALY174" s="82"/>
      <c r="ALZ174" s="82"/>
      <c r="AMA174" s="82"/>
      <c r="AMB174" s="82"/>
      <c r="AMC174" s="82"/>
      <c r="AMD174" s="82"/>
      <c r="AME174" s="82"/>
      <c r="AMF174" s="82"/>
      <c r="AMG174" s="82"/>
      <c r="AMH174" s="82"/>
      <c r="AMI174" s="82"/>
      <c r="AMJ174" s="82"/>
    </row>
    <row r="175" spans="1:1024" s="83" customFormat="1" ht="31.8" hidden="1" customHeight="1">
      <c r="A175" s="96" t="s">
        <v>199</v>
      </c>
      <c r="B175" s="90"/>
      <c r="C175" s="90" t="s">
        <v>192</v>
      </c>
      <c r="D175" s="90" t="s">
        <v>201</v>
      </c>
      <c r="E175" s="90" t="s">
        <v>200</v>
      </c>
      <c r="F175" s="134"/>
      <c r="G175" s="134">
        <v>0</v>
      </c>
      <c r="H175" s="127">
        <v>0</v>
      </c>
      <c r="I175" s="116"/>
      <c r="J175" s="81"/>
      <c r="K175" s="82"/>
      <c r="L175" s="82"/>
      <c r="M175" s="82"/>
      <c r="N175" s="82"/>
      <c r="O175" s="82"/>
      <c r="P175" s="82"/>
      <c r="Q175" s="82"/>
      <c r="R175" s="82"/>
      <c r="S175" s="82"/>
      <c r="T175" s="82"/>
      <c r="U175" s="82"/>
      <c r="V175" s="82"/>
      <c r="W175" s="82"/>
      <c r="X175" s="82"/>
      <c r="Y175" s="82"/>
      <c r="Z175" s="82"/>
      <c r="AA175" s="82"/>
      <c r="AB175" s="82"/>
      <c r="AC175" s="82"/>
      <c r="AD175" s="82"/>
      <c r="AE175" s="82"/>
      <c r="AF175" s="82"/>
      <c r="AG175" s="82"/>
      <c r="AH175" s="82"/>
      <c r="AI175" s="82"/>
      <c r="AJ175" s="82"/>
      <c r="AK175" s="82"/>
      <c r="AL175" s="82"/>
      <c r="AM175" s="82"/>
      <c r="AN175" s="82"/>
      <c r="AO175" s="82"/>
      <c r="AP175" s="82"/>
      <c r="AQ175" s="82"/>
      <c r="AR175" s="82"/>
      <c r="AS175" s="82"/>
      <c r="AT175" s="82"/>
      <c r="AU175" s="82"/>
      <c r="AV175" s="82"/>
      <c r="AW175" s="82"/>
      <c r="AX175" s="82"/>
      <c r="AY175" s="82"/>
      <c r="AZ175" s="82"/>
      <c r="BA175" s="82"/>
      <c r="BB175" s="82"/>
      <c r="BC175" s="82"/>
      <c r="BD175" s="82"/>
      <c r="BE175" s="82"/>
      <c r="BF175" s="82"/>
      <c r="BG175" s="82"/>
      <c r="BH175" s="82"/>
      <c r="BI175" s="82"/>
      <c r="BJ175" s="82"/>
      <c r="BK175" s="82"/>
      <c r="BL175" s="82"/>
      <c r="BM175" s="82"/>
      <c r="BN175" s="82"/>
      <c r="BO175" s="82"/>
      <c r="BP175" s="82"/>
      <c r="BQ175" s="82"/>
      <c r="BR175" s="82"/>
      <c r="BS175" s="82"/>
      <c r="BT175" s="82"/>
      <c r="BU175" s="82"/>
      <c r="BV175" s="82"/>
      <c r="BW175" s="82"/>
      <c r="BX175" s="82"/>
      <c r="BY175" s="82"/>
      <c r="BZ175" s="82"/>
      <c r="CA175" s="82"/>
      <c r="CB175" s="82"/>
      <c r="CC175" s="82"/>
      <c r="CD175" s="82"/>
      <c r="CE175" s="82"/>
      <c r="CF175" s="82"/>
      <c r="CG175" s="82"/>
      <c r="CH175" s="82"/>
      <c r="CI175" s="82"/>
      <c r="CJ175" s="82"/>
      <c r="CK175" s="82"/>
      <c r="CL175" s="82"/>
      <c r="CM175" s="82"/>
      <c r="CN175" s="82"/>
      <c r="CO175" s="82"/>
      <c r="CP175" s="82"/>
      <c r="CQ175" s="82"/>
      <c r="CR175" s="82"/>
      <c r="CS175" s="82"/>
      <c r="CT175" s="82"/>
      <c r="CU175" s="82"/>
      <c r="CV175" s="82"/>
      <c r="CW175" s="82"/>
      <c r="CX175" s="82"/>
      <c r="CY175" s="82"/>
      <c r="CZ175" s="82"/>
      <c r="DA175" s="82"/>
      <c r="DB175" s="82"/>
      <c r="DC175" s="82"/>
      <c r="DD175" s="82"/>
      <c r="DE175" s="82"/>
      <c r="DF175" s="82"/>
      <c r="DG175" s="82"/>
      <c r="DH175" s="82"/>
      <c r="DI175" s="82"/>
      <c r="DJ175" s="82"/>
      <c r="DK175" s="82"/>
      <c r="DL175" s="82"/>
      <c r="DM175" s="82"/>
      <c r="DN175" s="82"/>
      <c r="DO175" s="82"/>
      <c r="DP175" s="82"/>
      <c r="DQ175" s="82"/>
      <c r="DR175" s="82"/>
      <c r="DS175" s="82"/>
      <c r="DT175" s="82"/>
      <c r="DU175" s="82"/>
      <c r="DV175" s="82"/>
      <c r="DW175" s="82"/>
      <c r="DX175" s="82"/>
      <c r="DY175" s="82"/>
      <c r="DZ175" s="82"/>
      <c r="EA175" s="82"/>
      <c r="EB175" s="82"/>
      <c r="EC175" s="82"/>
      <c r="ED175" s="82"/>
      <c r="EE175" s="82"/>
      <c r="EF175" s="82"/>
      <c r="EG175" s="82"/>
      <c r="EH175" s="82"/>
      <c r="EI175" s="82"/>
      <c r="EJ175" s="82"/>
      <c r="EK175" s="82"/>
      <c r="EL175" s="82"/>
      <c r="EM175" s="82"/>
      <c r="EN175" s="82"/>
      <c r="EO175" s="82"/>
      <c r="EP175" s="82"/>
      <c r="EQ175" s="82"/>
      <c r="ER175" s="82"/>
      <c r="ES175" s="82"/>
      <c r="ET175" s="82"/>
      <c r="EU175" s="82"/>
      <c r="EV175" s="82"/>
      <c r="EW175" s="82"/>
      <c r="EX175" s="82"/>
      <c r="EY175" s="82"/>
      <c r="EZ175" s="82"/>
      <c r="FA175" s="82"/>
      <c r="FB175" s="82"/>
      <c r="FC175" s="82"/>
      <c r="FD175" s="82"/>
      <c r="FE175" s="82"/>
      <c r="FF175" s="82"/>
      <c r="FG175" s="82"/>
      <c r="FH175" s="82"/>
      <c r="FI175" s="82"/>
      <c r="FJ175" s="82"/>
      <c r="FK175" s="82"/>
      <c r="FL175" s="82"/>
      <c r="FM175" s="82"/>
      <c r="FN175" s="82"/>
      <c r="FO175" s="82"/>
      <c r="FP175" s="82"/>
      <c r="FQ175" s="82"/>
      <c r="FR175" s="82"/>
      <c r="FS175" s="82"/>
      <c r="FT175" s="82"/>
      <c r="FU175" s="82"/>
      <c r="FV175" s="82"/>
      <c r="FW175" s="82"/>
      <c r="FX175" s="82"/>
      <c r="FY175" s="82"/>
      <c r="FZ175" s="82"/>
      <c r="GA175" s="82"/>
      <c r="GB175" s="82"/>
      <c r="GC175" s="82"/>
      <c r="GD175" s="82"/>
      <c r="GE175" s="82"/>
      <c r="GF175" s="82"/>
      <c r="GG175" s="82"/>
      <c r="GH175" s="82"/>
      <c r="GI175" s="82"/>
      <c r="GJ175" s="82"/>
      <c r="GK175" s="82"/>
      <c r="GL175" s="82"/>
      <c r="GM175" s="82"/>
      <c r="GN175" s="82"/>
      <c r="GO175" s="82"/>
      <c r="GP175" s="82"/>
      <c r="GQ175" s="82"/>
      <c r="GR175" s="82"/>
      <c r="GS175" s="82"/>
      <c r="GT175" s="82"/>
      <c r="GU175" s="82"/>
      <c r="GV175" s="82"/>
      <c r="GW175" s="82"/>
      <c r="GX175" s="82"/>
      <c r="GY175" s="82"/>
      <c r="GZ175" s="82"/>
      <c r="HA175" s="82"/>
      <c r="HB175" s="82"/>
      <c r="HC175" s="82"/>
      <c r="HD175" s="82"/>
      <c r="HE175" s="82"/>
      <c r="HF175" s="82"/>
      <c r="HG175" s="82"/>
      <c r="HH175" s="82"/>
      <c r="HI175" s="82"/>
      <c r="HJ175" s="82"/>
      <c r="HK175" s="82"/>
      <c r="HL175" s="82"/>
      <c r="HM175" s="82"/>
      <c r="HN175" s="82"/>
      <c r="HO175" s="82"/>
      <c r="HP175" s="82"/>
      <c r="HQ175" s="82"/>
      <c r="HR175" s="82"/>
      <c r="HS175" s="82"/>
      <c r="HT175" s="82"/>
      <c r="HU175" s="82"/>
      <c r="HV175" s="82"/>
      <c r="HW175" s="82"/>
      <c r="HX175" s="82"/>
      <c r="HY175" s="82"/>
      <c r="HZ175" s="82"/>
      <c r="IA175" s="82"/>
      <c r="IB175" s="82"/>
      <c r="IC175" s="82"/>
      <c r="ID175" s="82"/>
      <c r="IE175" s="82"/>
      <c r="IF175" s="82"/>
      <c r="IG175" s="82"/>
      <c r="IH175" s="82"/>
      <c r="II175" s="82"/>
      <c r="IJ175" s="82"/>
      <c r="IK175" s="82"/>
      <c r="IL175" s="82"/>
      <c r="IM175" s="82"/>
      <c r="IN175" s="82"/>
      <c r="IO175" s="82"/>
      <c r="IP175" s="82"/>
      <c r="IQ175" s="82"/>
      <c r="IR175" s="82"/>
      <c r="IS175" s="82"/>
      <c r="IT175" s="82"/>
      <c r="IU175" s="82"/>
      <c r="IV175" s="82"/>
      <c r="IW175" s="82"/>
      <c r="IX175" s="82"/>
      <c r="IY175" s="82"/>
      <c r="IZ175" s="82"/>
      <c r="JA175" s="82"/>
      <c r="JB175" s="82"/>
      <c r="JC175" s="82"/>
      <c r="JD175" s="82"/>
      <c r="JE175" s="82"/>
      <c r="JF175" s="82"/>
      <c r="JG175" s="82"/>
      <c r="JH175" s="82"/>
      <c r="JI175" s="82"/>
      <c r="JJ175" s="82"/>
      <c r="JK175" s="82"/>
      <c r="JL175" s="82"/>
      <c r="JM175" s="82"/>
      <c r="JN175" s="82"/>
      <c r="JO175" s="82"/>
      <c r="JP175" s="82"/>
      <c r="JQ175" s="82"/>
      <c r="JR175" s="82"/>
      <c r="JS175" s="82"/>
      <c r="JT175" s="82"/>
      <c r="JU175" s="82"/>
      <c r="JV175" s="82"/>
      <c r="JW175" s="82"/>
      <c r="JX175" s="82"/>
      <c r="JY175" s="82"/>
      <c r="JZ175" s="82"/>
      <c r="KA175" s="82"/>
      <c r="KB175" s="82"/>
      <c r="KC175" s="82"/>
      <c r="KD175" s="82"/>
      <c r="KE175" s="82"/>
      <c r="KF175" s="82"/>
      <c r="KG175" s="82"/>
      <c r="KH175" s="82"/>
      <c r="KI175" s="82"/>
      <c r="KJ175" s="82"/>
      <c r="KK175" s="82"/>
      <c r="KL175" s="82"/>
      <c r="KM175" s="82"/>
      <c r="KN175" s="82"/>
      <c r="KO175" s="82"/>
      <c r="KP175" s="82"/>
      <c r="KQ175" s="82"/>
      <c r="KR175" s="82"/>
      <c r="KS175" s="82"/>
      <c r="KT175" s="82"/>
      <c r="KU175" s="82"/>
      <c r="KV175" s="82"/>
      <c r="KW175" s="82"/>
      <c r="KX175" s="82"/>
      <c r="KY175" s="82"/>
      <c r="KZ175" s="82"/>
      <c r="LA175" s="82"/>
      <c r="LB175" s="82"/>
      <c r="LC175" s="82"/>
      <c r="LD175" s="82"/>
      <c r="LE175" s="82"/>
      <c r="LF175" s="82"/>
      <c r="LG175" s="82"/>
      <c r="LH175" s="82"/>
      <c r="LI175" s="82"/>
      <c r="LJ175" s="82"/>
      <c r="LK175" s="82"/>
      <c r="LL175" s="82"/>
      <c r="LM175" s="82"/>
      <c r="LN175" s="82"/>
      <c r="LO175" s="82"/>
      <c r="LP175" s="82"/>
      <c r="LQ175" s="82"/>
      <c r="LR175" s="82"/>
      <c r="LS175" s="82"/>
      <c r="LT175" s="82"/>
      <c r="LU175" s="82"/>
      <c r="LV175" s="82"/>
      <c r="LW175" s="82"/>
      <c r="LX175" s="82"/>
      <c r="LY175" s="82"/>
      <c r="LZ175" s="82"/>
      <c r="MA175" s="82"/>
      <c r="MB175" s="82"/>
      <c r="MC175" s="82"/>
      <c r="MD175" s="82"/>
      <c r="ME175" s="82"/>
      <c r="MF175" s="82"/>
      <c r="MG175" s="82"/>
      <c r="MH175" s="82"/>
      <c r="MI175" s="82"/>
      <c r="MJ175" s="82"/>
      <c r="MK175" s="82"/>
      <c r="ML175" s="82"/>
      <c r="MM175" s="82"/>
      <c r="MN175" s="82"/>
      <c r="MO175" s="82"/>
      <c r="MP175" s="82"/>
      <c r="MQ175" s="82"/>
      <c r="MR175" s="82"/>
      <c r="MS175" s="82"/>
      <c r="MT175" s="82"/>
      <c r="MU175" s="82"/>
      <c r="MV175" s="82"/>
      <c r="MW175" s="82"/>
      <c r="MX175" s="82"/>
      <c r="MY175" s="82"/>
      <c r="MZ175" s="82"/>
      <c r="NA175" s="82"/>
      <c r="NB175" s="82"/>
      <c r="NC175" s="82"/>
      <c r="ND175" s="82"/>
      <c r="NE175" s="82"/>
      <c r="NF175" s="82"/>
      <c r="NG175" s="82"/>
      <c r="NH175" s="82"/>
      <c r="NI175" s="82"/>
      <c r="NJ175" s="82"/>
      <c r="NK175" s="82"/>
      <c r="NL175" s="82"/>
      <c r="NM175" s="82"/>
      <c r="NN175" s="82"/>
      <c r="NO175" s="82"/>
      <c r="NP175" s="82"/>
      <c r="NQ175" s="82"/>
      <c r="NR175" s="82"/>
      <c r="NS175" s="82"/>
      <c r="NT175" s="82"/>
      <c r="NU175" s="82"/>
      <c r="NV175" s="82"/>
      <c r="NW175" s="82"/>
      <c r="NX175" s="82"/>
      <c r="NY175" s="82"/>
      <c r="NZ175" s="82"/>
      <c r="OA175" s="82"/>
      <c r="OB175" s="82"/>
      <c r="OC175" s="82"/>
      <c r="OD175" s="82"/>
      <c r="OE175" s="82"/>
      <c r="OF175" s="82"/>
      <c r="OG175" s="82"/>
      <c r="OH175" s="82"/>
      <c r="OI175" s="82"/>
      <c r="OJ175" s="82"/>
      <c r="OK175" s="82"/>
      <c r="OL175" s="82"/>
      <c r="OM175" s="82"/>
      <c r="ON175" s="82"/>
      <c r="OO175" s="82"/>
      <c r="OP175" s="82"/>
      <c r="OQ175" s="82"/>
      <c r="OR175" s="82"/>
      <c r="OS175" s="82"/>
      <c r="OT175" s="82"/>
      <c r="OU175" s="82"/>
      <c r="OV175" s="82"/>
      <c r="OW175" s="82"/>
      <c r="OX175" s="82"/>
      <c r="OY175" s="82"/>
      <c r="OZ175" s="82"/>
      <c r="PA175" s="82"/>
      <c r="PB175" s="82"/>
      <c r="PC175" s="82"/>
      <c r="PD175" s="82"/>
      <c r="PE175" s="82"/>
      <c r="PF175" s="82"/>
      <c r="PG175" s="82"/>
      <c r="PH175" s="82"/>
      <c r="PI175" s="82"/>
      <c r="PJ175" s="82"/>
      <c r="PK175" s="82"/>
      <c r="PL175" s="82"/>
      <c r="PM175" s="82"/>
      <c r="PN175" s="82"/>
      <c r="PO175" s="82"/>
      <c r="PP175" s="82"/>
      <c r="PQ175" s="82"/>
      <c r="PR175" s="82"/>
      <c r="PS175" s="82"/>
      <c r="PT175" s="82"/>
      <c r="PU175" s="82"/>
      <c r="PV175" s="82"/>
      <c r="PW175" s="82"/>
      <c r="PX175" s="82"/>
      <c r="PY175" s="82"/>
      <c r="PZ175" s="82"/>
      <c r="QA175" s="82"/>
      <c r="QB175" s="82"/>
      <c r="QC175" s="82"/>
      <c r="QD175" s="82"/>
      <c r="QE175" s="82"/>
      <c r="QF175" s="82"/>
      <c r="QG175" s="82"/>
      <c r="QH175" s="82"/>
      <c r="QI175" s="82"/>
      <c r="QJ175" s="82"/>
      <c r="QK175" s="82"/>
      <c r="QL175" s="82"/>
      <c r="QM175" s="82"/>
      <c r="QN175" s="82"/>
      <c r="QO175" s="82"/>
      <c r="QP175" s="82"/>
      <c r="QQ175" s="82"/>
      <c r="QR175" s="82"/>
      <c r="QS175" s="82"/>
      <c r="QT175" s="82"/>
      <c r="QU175" s="82"/>
      <c r="QV175" s="82"/>
      <c r="QW175" s="82"/>
      <c r="QX175" s="82"/>
      <c r="QY175" s="82"/>
      <c r="QZ175" s="82"/>
      <c r="RA175" s="82"/>
      <c r="RB175" s="82"/>
      <c r="RC175" s="82"/>
      <c r="RD175" s="82"/>
      <c r="RE175" s="82"/>
      <c r="RF175" s="82"/>
      <c r="RG175" s="82"/>
      <c r="RH175" s="82"/>
      <c r="RI175" s="82"/>
      <c r="RJ175" s="82"/>
      <c r="RK175" s="82"/>
      <c r="RL175" s="82"/>
      <c r="RM175" s="82"/>
      <c r="RN175" s="82"/>
      <c r="RO175" s="82"/>
      <c r="RP175" s="82"/>
      <c r="RQ175" s="82"/>
      <c r="RR175" s="82"/>
      <c r="RS175" s="82"/>
      <c r="RT175" s="82"/>
      <c r="RU175" s="82"/>
      <c r="RV175" s="82"/>
      <c r="RW175" s="82"/>
      <c r="RX175" s="82"/>
      <c r="RY175" s="82"/>
      <c r="RZ175" s="82"/>
      <c r="SA175" s="82"/>
      <c r="SB175" s="82"/>
      <c r="SC175" s="82"/>
      <c r="SD175" s="82"/>
      <c r="SE175" s="82"/>
      <c r="SF175" s="82"/>
      <c r="SG175" s="82"/>
      <c r="SH175" s="82"/>
      <c r="SI175" s="82"/>
      <c r="SJ175" s="82"/>
      <c r="SK175" s="82"/>
      <c r="SL175" s="82"/>
      <c r="SM175" s="82"/>
      <c r="SN175" s="82"/>
      <c r="SO175" s="82"/>
      <c r="SP175" s="82"/>
      <c r="SQ175" s="82"/>
      <c r="SR175" s="82"/>
      <c r="SS175" s="82"/>
      <c r="ST175" s="82"/>
      <c r="SU175" s="82"/>
      <c r="SV175" s="82"/>
      <c r="SW175" s="82"/>
      <c r="SX175" s="82"/>
      <c r="SY175" s="82"/>
      <c r="SZ175" s="82"/>
      <c r="TA175" s="82"/>
      <c r="TB175" s="82"/>
      <c r="TC175" s="82"/>
      <c r="TD175" s="82"/>
      <c r="TE175" s="82"/>
      <c r="TF175" s="82"/>
      <c r="TG175" s="82"/>
      <c r="TH175" s="82"/>
      <c r="TI175" s="82"/>
      <c r="TJ175" s="82"/>
      <c r="TK175" s="82"/>
      <c r="TL175" s="82"/>
      <c r="TM175" s="82"/>
      <c r="TN175" s="82"/>
      <c r="TO175" s="82"/>
      <c r="TP175" s="82"/>
      <c r="TQ175" s="82"/>
      <c r="TR175" s="82"/>
      <c r="TS175" s="82"/>
      <c r="TT175" s="82"/>
      <c r="TU175" s="82"/>
      <c r="TV175" s="82"/>
      <c r="TW175" s="82"/>
      <c r="TX175" s="82"/>
      <c r="TY175" s="82"/>
      <c r="TZ175" s="82"/>
      <c r="UA175" s="82"/>
      <c r="UB175" s="82"/>
      <c r="UC175" s="82"/>
      <c r="UD175" s="82"/>
      <c r="UE175" s="82"/>
      <c r="UF175" s="82"/>
      <c r="UG175" s="82"/>
      <c r="UH175" s="82"/>
      <c r="UI175" s="82"/>
      <c r="UJ175" s="82"/>
      <c r="UK175" s="82"/>
      <c r="UL175" s="82"/>
      <c r="UM175" s="82"/>
      <c r="UN175" s="82"/>
      <c r="UO175" s="82"/>
      <c r="UP175" s="82"/>
      <c r="UQ175" s="82"/>
      <c r="UR175" s="82"/>
      <c r="US175" s="82"/>
      <c r="UT175" s="82"/>
      <c r="UU175" s="82"/>
      <c r="UV175" s="82"/>
      <c r="UW175" s="82"/>
      <c r="UX175" s="82"/>
      <c r="UY175" s="82"/>
      <c r="UZ175" s="82"/>
      <c r="VA175" s="82"/>
      <c r="VB175" s="82"/>
      <c r="VC175" s="82"/>
      <c r="VD175" s="82"/>
      <c r="VE175" s="82"/>
      <c r="VF175" s="82"/>
      <c r="VG175" s="82"/>
      <c r="VH175" s="82"/>
      <c r="VI175" s="82"/>
      <c r="VJ175" s="82"/>
      <c r="VK175" s="82"/>
      <c r="VL175" s="82"/>
      <c r="VM175" s="82"/>
      <c r="VN175" s="82"/>
      <c r="VO175" s="82"/>
      <c r="VP175" s="82"/>
      <c r="VQ175" s="82"/>
      <c r="VR175" s="82"/>
      <c r="VS175" s="82"/>
      <c r="VT175" s="82"/>
      <c r="VU175" s="82"/>
      <c r="VV175" s="82"/>
      <c r="VW175" s="82"/>
      <c r="VX175" s="82"/>
      <c r="VY175" s="82"/>
      <c r="VZ175" s="82"/>
      <c r="WA175" s="82"/>
      <c r="WB175" s="82"/>
      <c r="WC175" s="82"/>
      <c r="WD175" s="82"/>
      <c r="WE175" s="82"/>
      <c r="WF175" s="82"/>
      <c r="WG175" s="82"/>
      <c r="WH175" s="82"/>
      <c r="WI175" s="82"/>
      <c r="WJ175" s="82"/>
      <c r="WK175" s="82"/>
      <c r="WL175" s="82"/>
      <c r="WM175" s="82"/>
      <c r="WN175" s="82"/>
      <c r="WO175" s="82"/>
      <c r="WP175" s="82"/>
      <c r="WQ175" s="82"/>
      <c r="WR175" s="82"/>
      <c r="WS175" s="82"/>
      <c r="WT175" s="82"/>
      <c r="WU175" s="82"/>
      <c r="WV175" s="82"/>
      <c r="WW175" s="82"/>
      <c r="WX175" s="82"/>
      <c r="WY175" s="82"/>
      <c r="WZ175" s="82"/>
      <c r="XA175" s="82"/>
      <c r="XB175" s="82"/>
      <c r="XC175" s="82"/>
      <c r="XD175" s="82"/>
      <c r="XE175" s="82"/>
      <c r="XF175" s="82"/>
      <c r="XG175" s="82"/>
      <c r="XH175" s="82"/>
      <c r="XI175" s="82"/>
      <c r="XJ175" s="82"/>
      <c r="XK175" s="82"/>
      <c r="XL175" s="82"/>
      <c r="XM175" s="82"/>
      <c r="XN175" s="82"/>
      <c r="XO175" s="82"/>
      <c r="XP175" s="82"/>
      <c r="XQ175" s="82"/>
      <c r="XR175" s="82"/>
      <c r="XS175" s="82"/>
      <c r="XT175" s="82"/>
      <c r="XU175" s="82"/>
      <c r="XV175" s="82"/>
      <c r="XW175" s="82"/>
      <c r="XX175" s="82"/>
      <c r="XY175" s="82"/>
      <c r="XZ175" s="82"/>
      <c r="YA175" s="82"/>
      <c r="YB175" s="82"/>
      <c r="YC175" s="82"/>
      <c r="YD175" s="82"/>
      <c r="YE175" s="82"/>
      <c r="YF175" s="82"/>
      <c r="YG175" s="82"/>
      <c r="YH175" s="82"/>
      <c r="YI175" s="82"/>
      <c r="YJ175" s="82"/>
      <c r="YK175" s="82"/>
      <c r="YL175" s="82"/>
      <c r="YM175" s="82"/>
      <c r="YN175" s="82"/>
      <c r="YO175" s="82"/>
      <c r="YP175" s="82"/>
      <c r="YQ175" s="82"/>
      <c r="YR175" s="82"/>
      <c r="YS175" s="82"/>
      <c r="YT175" s="82"/>
      <c r="YU175" s="82"/>
      <c r="YV175" s="82"/>
      <c r="YW175" s="82"/>
      <c r="YX175" s="82"/>
      <c r="YY175" s="82"/>
      <c r="YZ175" s="82"/>
      <c r="ZA175" s="82"/>
      <c r="ZB175" s="82"/>
      <c r="ZC175" s="82"/>
      <c r="ZD175" s="82"/>
      <c r="ZE175" s="82"/>
      <c r="ZF175" s="82"/>
      <c r="ZG175" s="82"/>
      <c r="ZH175" s="82"/>
      <c r="ZI175" s="82"/>
      <c r="ZJ175" s="82"/>
      <c r="ZK175" s="82"/>
      <c r="ZL175" s="82"/>
      <c r="ZM175" s="82"/>
      <c r="ZN175" s="82"/>
      <c r="ZO175" s="82"/>
      <c r="ZP175" s="82"/>
      <c r="ZQ175" s="82"/>
      <c r="ZR175" s="82"/>
      <c r="ZS175" s="82"/>
      <c r="ZT175" s="82"/>
      <c r="ZU175" s="82"/>
      <c r="ZV175" s="82"/>
      <c r="ZW175" s="82"/>
      <c r="ZX175" s="82"/>
      <c r="ZY175" s="82"/>
      <c r="ZZ175" s="82"/>
      <c r="AAA175" s="82"/>
      <c r="AAB175" s="82"/>
      <c r="AAC175" s="82"/>
      <c r="AAD175" s="82"/>
      <c r="AAE175" s="82"/>
      <c r="AAF175" s="82"/>
      <c r="AAG175" s="82"/>
      <c r="AAH175" s="82"/>
      <c r="AAI175" s="82"/>
      <c r="AAJ175" s="82"/>
      <c r="AAK175" s="82"/>
      <c r="AAL175" s="82"/>
      <c r="AAM175" s="82"/>
      <c r="AAN175" s="82"/>
      <c r="AAO175" s="82"/>
      <c r="AAP175" s="82"/>
      <c r="AAQ175" s="82"/>
      <c r="AAR175" s="82"/>
      <c r="AAS175" s="82"/>
      <c r="AAT175" s="82"/>
      <c r="AAU175" s="82"/>
      <c r="AAV175" s="82"/>
      <c r="AAW175" s="82"/>
      <c r="AAX175" s="82"/>
      <c r="AAY175" s="82"/>
      <c r="AAZ175" s="82"/>
      <c r="ABA175" s="82"/>
      <c r="ABB175" s="82"/>
      <c r="ABC175" s="82"/>
      <c r="ABD175" s="82"/>
      <c r="ABE175" s="82"/>
      <c r="ABF175" s="82"/>
      <c r="ABG175" s="82"/>
      <c r="ABH175" s="82"/>
      <c r="ABI175" s="82"/>
      <c r="ABJ175" s="82"/>
      <c r="ABK175" s="82"/>
      <c r="ABL175" s="82"/>
      <c r="ABM175" s="82"/>
      <c r="ABN175" s="82"/>
      <c r="ABO175" s="82"/>
      <c r="ABP175" s="82"/>
      <c r="ABQ175" s="82"/>
      <c r="ABR175" s="82"/>
      <c r="ABS175" s="82"/>
      <c r="ABT175" s="82"/>
      <c r="ABU175" s="82"/>
      <c r="ABV175" s="82"/>
      <c r="ABW175" s="82"/>
      <c r="ABX175" s="82"/>
      <c r="ABY175" s="82"/>
      <c r="ABZ175" s="82"/>
      <c r="ACA175" s="82"/>
      <c r="ACB175" s="82"/>
      <c r="ACC175" s="82"/>
      <c r="ACD175" s="82"/>
      <c r="ACE175" s="82"/>
      <c r="ACF175" s="82"/>
      <c r="ACG175" s="82"/>
      <c r="ACH175" s="82"/>
      <c r="ACI175" s="82"/>
      <c r="ACJ175" s="82"/>
      <c r="ACK175" s="82"/>
      <c r="ACL175" s="82"/>
      <c r="ACM175" s="82"/>
      <c r="ACN175" s="82"/>
      <c r="ACO175" s="82"/>
      <c r="ACP175" s="82"/>
      <c r="ACQ175" s="82"/>
      <c r="ACR175" s="82"/>
      <c r="ACS175" s="82"/>
      <c r="ACT175" s="82"/>
      <c r="ACU175" s="82"/>
      <c r="ACV175" s="82"/>
      <c r="ACW175" s="82"/>
      <c r="ACX175" s="82"/>
      <c r="ACY175" s="82"/>
      <c r="ACZ175" s="82"/>
      <c r="ADA175" s="82"/>
      <c r="ADB175" s="82"/>
      <c r="ADC175" s="82"/>
      <c r="ADD175" s="82"/>
      <c r="ADE175" s="82"/>
      <c r="ADF175" s="82"/>
      <c r="ADG175" s="82"/>
      <c r="ADH175" s="82"/>
      <c r="ADI175" s="82"/>
      <c r="ADJ175" s="82"/>
      <c r="ADK175" s="82"/>
      <c r="ADL175" s="82"/>
      <c r="ADM175" s="82"/>
      <c r="ADN175" s="82"/>
      <c r="ADO175" s="82"/>
      <c r="ADP175" s="82"/>
      <c r="ADQ175" s="82"/>
      <c r="ADR175" s="82"/>
      <c r="ADS175" s="82"/>
      <c r="ADT175" s="82"/>
      <c r="ADU175" s="82"/>
      <c r="ADV175" s="82"/>
      <c r="ADW175" s="82"/>
      <c r="ADX175" s="82"/>
      <c r="ADY175" s="82"/>
      <c r="ADZ175" s="82"/>
      <c r="AEA175" s="82"/>
      <c r="AEB175" s="82"/>
      <c r="AEC175" s="82"/>
      <c r="AED175" s="82"/>
      <c r="AEE175" s="82"/>
      <c r="AEF175" s="82"/>
      <c r="AEG175" s="82"/>
      <c r="AEH175" s="82"/>
      <c r="AEI175" s="82"/>
      <c r="AEJ175" s="82"/>
      <c r="AEK175" s="82"/>
      <c r="AEL175" s="82"/>
      <c r="AEM175" s="82"/>
      <c r="AEN175" s="82"/>
      <c r="AEO175" s="82"/>
      <c r="AEP175" s="82"/>
      <c r="AEQ175" s="82"/>
      <c r="AER175" s="82"/>
      <c r="AES175" s="82"/>
      <c r="AET175" s="82"/>
      <c r="AEU175" s="82"/>
      <c r="AEV175" s="82"/>
      <c r="AEW175" s="82"/>
      <c r="AEX175" s="82"/>
      <c r="AEY175" s="82"/>
      <c r="AEZ175" s="82"/>
      <c r="AFA175" s="82"/>
      <c r="AFB175" s="82"/>
      <c r="AFC175" s="82"/>
      <c r="AFD175" s="82"/>
      <c r="AFE175" s="82"/>
      <c r="AFF175" s="82"/>
      <c r="AFG175" s="82"/>
      <c r="AFH175" s="82"/>
      <c r="AFI175" s="82"/>
      <c r="AFJ175" s="82"/>
      <c r="AFK175" s="82"/>
      <c r="AFL175" s="82"/>
      <c r="AFM175" s="82"/>
      <c r="AFN175" s="82"/>
      <c r="AFO175" s="82"/>
      <c r="AFP175" s="82"/>
      <c r="AFQ175" s="82"/>
      <c r="AFR175" s="82"/>
      <c r="AFS175" s="82"/>
      <c r="AFT175" s="82"/>
      <c r="AFU175" s="82"/>
      <c r="AFV175" s="82"/>
      <c r="AFW175" s="82"/>
      <c r="AFX175" s="82"/>
      <c r="AFY175" s="82"/>
      <c r="AFZ175" s="82"/>
      <c r="AGA175" s="82"/>
      <c r="AGB175" s="82"/>
      <c r="AGC175" s="82"/>
      <c r="AGD175" s="82"/>
      <c r="AGE175" s="82"/>
      <c r="AGF175" s="82"/>
      <c r="AGG175" s="82"/>
      <c r="AGH175" s="82"/>
      <c r="AGI175" s="82"/>
      <c r="AGJ175" s="82"/>
      <c r="AGK175" s="82"/>
      <c r="AGL175" s="82"/>
      <c r="AGM175" s="82"/>
      <c r="AGN175" s="82"/>
      <c r="AGO175" s="82"/>
      <c r="AGP175" s="82"/>
      <c r="AGQ175" s="82"/>
      <c r="AGR175" s="82"/>
      <c r="AGS175" s="82"/>
      <c r="AGT175" s="82"/>
      <c r="AGU175" s="82"/>
      <c r="AGV175" s="82"/>
      <c r="AGW175" s="82"/>
      <c r="AGX175" s="82"/>
      <c r="AGY175" s="82"/>
      <c r="AGZ175" s="82"/>
      <c r="AHA175" s="82"/>
      <c r="AHB175" s="82"/>
      <c r="AHC175" s="82"/>
      <c r="AHD175" s="82"/>
      <c r="AHE175" s="82"/>
      <c r="AHF175" s="82"/>
      <c r="AHG175" s="82"/>
      <c r="AHH175" s="82"/>
      <c r="AHI175" s="82"/>
      <c r="AHJ175" s="82"/>
      <c r="AHK175" s="82"/>
      <c r="AHL175" s="82"/>
      <c r="AHM175" s="82"/>
      <c r="AHN175" s="82"/>
      <c r="AHO175" s="82"/>
      <c r="AHP175" s="82"/>
      <c r="AHQ175" s="82"/>
      <c r="AHR175" s="82"/>
      <c r="AHS175" s="82"/>
      <c r="AHT175" s="82"/>
      <c r="AHU175" s="82"/>
      <c r="AHV175" s="82"/>
      <c r="AHW175" s="82"/>
      <c r="AHX175" s="82"/>
      <c r="AHY175" s="82"/>
      <c r="AHZ175" s="82"/>
      <c r="AIA175" s="82"/>
      <c r="AIB175" s="82"/>
      <c r="AIC175" s="82"/>
      <c r="AID175" s="82"/>
      <c r="AIE175" s="82"/>
      <c r="AIF175" s="82"/>
      <c r="AIG175" s="82"/>
      <c r="AIH175" s="82"/>
      <c r="AII175" s="82"/>
      <c r="AIJ175" s="82"/>
      <c r="AIK175" s="82"/>
      <c r="AIL175" s="82"/>
      <c r="AIM175" s="82"/>
      <c r="AIN175" s="82"/>
      <c r="AIO175" s="82"/>
      <c r="AIP175" s="82"/>
      <c r="AIQ175" s="82"/>
      <c r="AIR175" s="82"/>
      <c r="AIS175" s="82"/>
      <c r="AIT175" s="82"/>
      <c r="AIU175" s="82"/>
      <c r="AIV175" s="82"/>
      <c r="AIW175" s="82"/>
      <c r="AIX175" s="82"/>
      <c r="AIY175" s="82"/>
      <c r="AIZ175" s="82"/>
      <c r="AJA175" s="82"/>
      <c r="AJB175" s="82"/>
      <c r="AJC175" s="82"/>
      <c r="AJD175" s="82"/>
      <c r="AJE175" s="82"/>
      <c r="AJF175" s="82"/>
      <c r="AJG175" s="82"/>
      <c r="AJH175" s="82"/>
      <c r="AJI175" s="82"/>
      <c r="AJJ175" s="82"/>
      <c r="AJK175" s="82"/>
      <c r="AJL175" s="82"/>
      <c r="AJM175" s="82"/>
      <c r="AJN175" s="82"/>
      <c r="AJO175" s="82"/>
      <c r="AJP175" s="82"/>
      <c r="AJQ175" s="82"/>
      <c r="AJR175" s="82"/>
      <c r="AJS175" s="82"/>
      <c r="AJT175" s="82"/>
      <c r="AJU175" s="82"/>
      <c r="AJV175" s="82"/>
      <c r="AJW175" s="82"/>
      <c r="AJX175" s="82"/>
      <c r="AJY175" s="82"/>
      <c r="AJZ175" s="82"/>
      <c r="AKA175" s="82"/>
      <c r="AKB175" s="82"/>
      <c r="AKC175" s="82"/>
      <c r="AKD175" s="82"/>
      <c r="AKE175" s="82"/>
      <c r="AKF175" s="82"/>
      <c r="AKG175" s="82"/>
      <c r="AKH175" s="82"/>
      <c r="AKI175" s="82"/>
      <c r="AKJ175" s="82"/>
      <c r="AKK175" s="82"/>
      <c r="AKL175" s="82"/>
      <c r="AKM175" s="82"/>
      <c r="AKN175" s="82"/>
      <c r="AKO175" s="82"/>
      <c r="AKP175" s="82"/>
      <c r="AKQ175" s="82"/>
      <c r="AKR175" s="82"/>
      <c r="AKS175" s="82"/>
      <c r="AKT175" s="82"/>
      <c r="AKU175" s="82"/>
      <c r="AKV175" s="82"/>
      <c r="AKW175" s="82"/>
      <c r="AKX175" s="82"/>
      <c r="AKY175" s="82"/>
      <c r="AKZ175" s="82"/>
      <c r="ALA175" s="82"/>
      <c r="ALB175" s="82"/>
      <c r="ALC175" s="82"/>
      <c r="ALD175" s="82"/>
      <c r="ALE175" s="82"/>
      <c r="ALF175" s="82"/>
      <c r="ALG175" s="82"/>
      <c r="ALH175" s="82"/>
      <c r="ALI175" s="82"/>
      <c r="ALJ175" s="82"/>
      <c r="ALK175" s="82"/>
      <c r="ALL175" s="82"/>
      <c r="ALM175" s="82"/>
      <c r="ALN175" s="82"/>
      <c r="ALO175" s="82"/>
      <c r="ALP175" s="82"/>
      <c r="ALQ175" s="82"/>
      <c r="ALR175" s="82"/>
      <c r="ALS175" s="82"/>
      <c r="ALT175" s="82"/>
      <c r="ALU175" s="82"/>
      <c r="ALV175" s="82"/>
      <c r="ALW175" s="82"/>
      <c r="ALX175" s="82"/>
      <c r="ALY175" s="82"/>
      <c r="ALZ175" s="82"/>
      <c r="AMA175" s="82"/>
      <c r="AMB175" s="82"/>
      <c r="AMC175" s="82"/>
      <c r="AMD175" s="82"/>
      <c r="AME175" s="82"/>
      <c r="AMF175" s="82"/>
      <c r="AMG175" s="82"/>
      <c r="AMH175" s="82"/>
      <c r="AMI175" s="82"/>
      <c r="AMJ175" s="82"/>
    </row>
    <row r="176" spans="1:1024" s="83" customFormat="1" ht="36" hidden="1" customHeight="1">
      <c r="A176" s="95" t="s">
        <v>197</v>
      </c>
      <c r="B176" s="79"/>
      <c r="C176" s="79" t="s">
        <v>192</v>
      </c>
      <c r="D176" s="97" t="s">
        <v>202</v>
      </c>
      <c r="E176" s="79"/>
      <c r="F176" s="127">
        <f>F177</f>
        <v>0</v>
      </c>
      <c r="G176" s="127">
        <f>G177</f>
        <v>0</v>
      </c>
      <c r="H176" s="127">
        <f>H177</f>
        <v>0</v>
      </c>
      <c r="I176" s="116"/>
      <c r="J176" s="81"/>
      <c r="K176" s="82"/>
      <c r="L176" s="82"/>
      <c r="M176" s="82"/>
      <c r="N176" s="82"/>
      <c r="O176" s="82"/>
      <c r="P176" s="82"/>
      <c r="Q176" s="82"/>
      <c r="R176" s="82"/>
      <c r="S176" s="82"/>
      <c r="T176" s="82"/>
      <c r="U176" s="82"/>
      <c r="V176" s="82"/>
      <c r="W176" s="82"/>
      <c r="X176" s="82"/>
      <c r="Y176" s="82"/>
      <c r="Z176" s="82"/>
      <c r="AA176" s="82"/>
      <c r="AB176" s="82"/>
      <c r="AC176" s="82"/>
      <c r="AD176" s="82"/>
      <c r="AE176" s="82"/>
      <c r="AF176" s="82"/>
      <c r="AG176" s="82"/>
      <c r="AH176" s="82"/>
      <c r="AI176" s="82"/>
      <c r="AJ176" s="82"/>
      <c r="AK176" s="82"/>
      <c r="AL176" s="82"/>
      <c r="AM176" s="82"/>
      <c r="AN176" s="82"/>
      <c r="AO176" s="82"/>
      <c r="AP176" s="82"/>
      <c r="AQ176" s="82"/>
      <c r="AR176" s="82"/>
      <c r="AS176" s="82"/>
      <c r="AT176" s="82"/>
      <c r="AU176" s="82"/>
      <c r="AV176" s="82"/>
      <c r="AW176" s="82"/>
      <c r="AX176" s="82"/>
      <c r="AY176" s="82"/>
      <c r="AZ176" s="82"/>
      <c r="BA176" s="82"/>
      <c r="BB176" s="82"/>
      <c r="BC176" s="82"/>
      <c r="BD176" s="82"/>
      <c r="BE176" s="82"/>
      <c r="BF176" s="82"/>
      <c r="BG176" s="82"/>
      <c r="BH176" s="82"/>
      <c r="BI176" s="82"/>
      <c r="BJ176" s="82"/>
      <c r="BK176" s="82"/>
      <c r="BL176" s="82"/>
      <c r="BM176" s="82"/>
      <c r="BN176" s="82"/>
      <c r="BO176" s="82"/>
      <c r="BP176" s="82"/>
      <c r="BQ176" s="82"/>
      <c r="BR176" s="82"/>
      <c r="BS176" s="82"/>
      <c r="BT176" s="82"/>
      <c r="BU176" s="82"/>
      <c r="BV176" s="82"/>
      <c r="BW176" s="82"/>
      <c r="BX176" s="82"/>
      <c r="BY176" s="82"/>
      <c r="BZ176" s="82"/>
      <c r="CA176" s="82"/>
      <c r="CB176" s="82"/>
      <c r="CC176" s="82"/>
      <c r="CD176" s="82"/>
      <c r="CE176" s="82"/>
      <c r="CF176" s="82"/>
      <c r="CG176" s="82"/>
      <c r="CH176" s="82"/>
      <c r="CI176" s="82"/>
      <c r="CJ176" s="82"/>
      <c r="CK176" s="82"/>
      <c r="CL176" s="82"/>
      <c r="CM176" s="82"/>
      <c r="CN176" s="82"/>
      <c r="CO176" s="82"/>
      <c r="CP176" s="82"/>
      <c r="CQ176" s="82"/>
      <c r="CR176" s="82"/>
      <c r="CS176" s="82"/>
      <c r="CT176" s="82"/>
      <c r="CU176" s="82"/>
      <c r="CV176" s="82"/>
      <c r="CW176" s="82"/>
      <c r="CX176" s="82"/>
      <c r="CY176" s="82"/>
      <c r="CZ176" s="82"/>
      <c r="DA176" s="82"/>
      <c r="DB176" s="82"/>
      <c r="DC176" s="82"/>
      <c r="DD176" s="82"/>
      <c r="DE176" s="82"/>
      <c r="DF176" s="82"/>
      <c r="DG176" s="82"/>
      <c r="DH176" s="82"/>
      <c r="DI176" s="82"/>
      <c r="DJ176" s="82"/>
      <c r="DK176" s="82"/>
      <c r="DL176" s="82"/>
      <c r="DM176" s="82"/>
      <c r="DN176" s="82"/>
      <c r="DO176" s="82"/>
      <c r="DP176" s="82"/>
      <c r="DQ176" s="82"/>
      <c r="DR176" s="82"/>
      <c r="DS176" s="82"/>
      <c r="DT176" s="82"/>
      <c r="DU176" s="82"/>
      <c r="DV176" s="82"/>
      <c r="DW176" s="82"/>
      <c r="DX176" s="82"/>
      <c r="DY176" s="82"/>
      <c r="DZ176" s="82"/>
      <c r="EA176" s="82"/>
      <c r="EB176" s="82"/>
      <c r="EC176" s="82"/>
      <c r="ED176" s="82"/>
      <c r="EE176" s="82"/>
      <c r="EF176" s="82"/>
      <c r="EG176" s="82"/>
      <c r="EH176" s="82"/>
      <c r="EI176" s="82"/>
      <c r="EJ176" s="82"/>
      <c r="EK176" s="82"/>
      <c r="EL176" s="82"/>
      <c r="EM176" s="82"/>
      <c r="EN176" s="82"/>
      <c r="EO176" s="82"/>
      <c r="EP176" s="82"/>
      <c r="EQ176" s="82"/>
      <c r="ER176" s="82"/>
      <c r="ES176" s="82"/>
      <c r="ET176" s="82"/>
      <c r="EU176" s="82"/>
      <c r="EV176" s="82"/>
      <c r="EW176" s="82"/>
      <c r="EX176" s="82"/>
      <c r="EY176" s="82"/>
      <c r="EZ176" s="82"/>
      <c r="FA176" s="82"/>
      <c r="FB176" s="82"/>
      <c r="FC176" s="82"/>
      <c r="FD176" s="82"/>
      <c r="FE176" s="82"/>
      <c r="FF176" s="82"/>
      <c r="FG176" s="82"/>
      <c r="FH176" s="82"/>
      <c r="FI176" s="82"/>
      <c r="FJ176" s="82"/>
      <c r="FK176" s="82"/>
      <c r="FL176" s="82"/>
      <c r="FM176" s="82"/>
      <c r="FN176" s="82"/>
      <c r="FO176" s="82"/>
      <c r="FP176" s="82"/>
      <c r="FQ176" s="82"/>
      <c r="FR176" s="82"/>
      <c r="FS176" s="82"/>
      <c r="FT176" s="82"/>
      <c r="FU176" s="82"/>
      <c r="FV176" s="82"/>
      <c r="FW176" s="82"/>
      <c r="FX176" s="82"/>
      <c r="FY176" s="82"/>
      <c r="FZ176" s="82"/>
      <c r="GA176" s="82"/>
      <c r="GB176" s="82"/>
      <c r="GC176" s="82"/>
      <c r="GD176" s="82"/>
      <c r="GE176" s="82"/>
      <c r="GF176" s="82"/>
      <c r="GG176" s="82"/>
      <c r="GH176" s="82"/>
      <c r="GI176" s="82"/>
      <c r="GJ176" s="82"/>
      <c r="GK176" s="82"/>
      <c r="GL176" s="82"/>
      <c r="GM176" s="82"/>
      <c r="GN176" s="82"/>
      <c r="GO176" s="82"/>
      <c r="GP176" s="82"/>
      <c r="GQ176" s="82"/>
      <c r="GR176" s="82"/>
      <c r="GS176" s="82"/>
      <c r="GT176" s="82"/>
      <c r="GU176" s="82"/>
      <c r="GV176" s="82"/>
      <c r="GW176" s="82"/>
      <c r="GX176" s="82"/>
      <c r="GY176" s="82"/>
      <c r="GZ176" s="82"/>
      <c r="HA176" s="82"/>
      <c r="HB176" s="82"/>
      <c r="HC176" s="82"/>
      <c r="HD176" s="82"/>
      <c r="HE176" s="82"/>
      <c r="HF176" s="82"/>
      <c r="HG176" s="82"/>
      <c r="HH176" s="82"/>
      <c r="HI176" s="82"/>
      <c r="HJ176" s="82"/>
      <c r="HK176" s="82"/>
      <c r="HL176" s="82"/>
      <c r="HM176" s="82"/>
      <c r="HN176" s="82"/>
      <c r="HO176" s="82"/>
      <c r="HP176" s="82"/>
      <c r="HQ176" s="82"/>
      <c r="HR176" s="82"/>
      <c r="HS176" s="82"/>
      <c r="HT176" s="82"/>
      <c r="HU176" s="82"/>
      <c r="HV176" s="82"/>
      <c r="HW176" s="82"/>
      <c r="HX176" s="82"/>
      <c r="HY176" s="82"/>
      <c r="HZ176" s="82"/>
      <c r="IA176" s="82"/>
      <c r="IB176" s="82"/>
      <c r="IC176" s="82"/>
      <c r="ID176" s="82"/>
      <c r="IE176" s="82"/>
      <c r="IF176" s="82"/>
      <c r="IG176" s="82"/>
      <c r="IH176" s="82"/>
      <c r="II176" s="82"/>
      <c r="IJ176" s="82"/>
      <c r="IK176" s="82"/>
      <c r="IL176" s="82"/>
      <c r="IM176" s="82"/>
      <c r="IN176" s="82"/>
      <c r="IO176" s="82"/>
      <c r="IP176" s="82"/>
      <c r="IQ176" s="82"/>
      <c r="IR176" s="82"/>
      <c r="IS176" s="82"/>
      <c r="IT176" s="82"/>
      <c r="IU176" s="82"/>
      <c r="IV176" s="82"/>
      <c r="IW176" s="82"/>
      <c r="IX176" s="82"/>
      <c r="IY176" s="82"/>
      <c r="IZ176" s="82"/>
      <c r="JA176" s="82"/>
      <c r="JB176" s="82"/>
      <c r="JC176" s="82"/>
      <c r="JD176" s="82"/>
      <c r="JE176" s="82"/>
      <c r="JF176" s="82"/>
      <c r="JG176" s="82"/>
      <c r="JH176" s="82"/>
      <c r="JI176" s="82"/>
      <c r="JJ176" s="82"/>
      <c r="JK176" s="82"/>
      <c r="JL176" s="82"/>
      <c r="JM176" s="82"/>
      <c r="JN176" s="82"/>
      <c r="JO176" s="82"/>
      <c r="JP176" s="82"/>
      <c r="JQ176" s="82"/>
      <c r="JR176" s="82"/>
      <c r="JS176" s="82"/>
      <c r="JT176" s="82"/>
      <c r="JU176" s="82"/>
      <c r="JV176" s="82"/>
      <c r="JW176" s="82"/>
      <c r="JX176" s="82"/>
      <c r="JY176" s="82"/>
      <c r="JZ176" s="82"/>
      <c r="KA176" s="82"/>
      <c r="KB176" s="82"/>
      <c r="KC176" s="82"/>
      <c r="KD176" s="82"/>
      <c r="KE176" s="82"/>
      <c r="KF176" s="82"/>
      <c r="KG176" s="82"/>
      <c r="KH176" s="82"/>
      <c r="KI176" s="82"/>
      <c r="KJ176" s="82"/>
      <c r="KK176" s="82"/>
      <c r="KL176" s="82"/>
      <c r="KM176" s="82"/>
      <c r="KN176" s="82"/>
      <c r="KO176" s="82"/>
      <c r="KP176" s="82"/>
      <c r="KQ176" s="82"/>
      <c r="KR176" s="82"/>
      <c r="KS176" s="82"/>
      <c r="KT176" s="82"/>
      <c r="KU176" s="82"/>
      <c r="KV176" s="82"/>
      <c r="KW176" s="82"/>
      <c r="KX176" s="82"/>
      <c r="KY176" s="82"/>
      <c r="KZ176" s="82"/>
      <c r="LA176" s="82"/>
      <c r="LB176" s="82"/>
      <c r="LC176" s="82"/>
      <c r="LD176" s="82"/>
      <c r="LE176" s="82"/>
      <c r="LF176" s="82"/>
      <c r="LG176" s="82"/>
      <c r="LH176" s="82"/>
      <c r="LI176" s="82"/>
      <c r="LJ176" s="82"/>
      <c r="LK176" s="82"/>
      <c r="LL176" s="82"/>
      <c r="LM176" s="82"/>
      <c r="LN176" s="82"/>
      <c r="LO176" s="82"/>
      <c r="LP176" s="82"/>
      <c r="LQ176" s="82"/>
      <c r="LR176" s="82"/>
      <c r="LS176" s="82"/>
      <c r="LT176" s="82"/>
      <c r="LU176" s="82"/>
      <c r="LV176" s="82"/>
      <c r="LW176" s="82"/>
      <c r="LX176" s="82"/>
      <c r="LY176" s="82"/>
      <c r="LZ176" s="82"/>
      <c r="MA176" s="82"/>
      <c r="MB176" s="82"/>
      <c r="MC176" s="82"/>
      <c r="MD176" s="82"/>
      <c r="ME176" s="82"/>
      <c r="MF176" s="82"/>
      <c r="MG176" s="82"/>
      <c r="MH176" s="82"/>
      <c r="MI176" s="82"/>
      <c r="MJ176" s="82"/>
      <c r="MK176" s="82"/>
      <c r="ML176" s="82"/>
      <c r="MM176" s="82"/>
      <c r="MN176" s="82"/>
      <c r="MO176" s="82"/>
      <c r="MP176" s="82"/>
      <c r="MQ176" s="82"/>
      <c r="MR176" s="82"/>
      <c r="MS176" s="82"/>
      <c r="MT176" s="82"/>
      <c r="MU176" s="82"/>
      <c r="MV176" s="82"/>
      <c r="MW176" s="82"/>
      <c r="MX176" s="82"/>
      <c r="MY176" s="82"/>
      <c r="MZ176" s="82"/>
      <c r="NA176" s="82"/>
      <c r="NB176" s="82"/>
      <c r="NC176" s="82"/>
      <c r="ND176" s="82"/>
      <c r="NE176" s="82"/>
      <c r="NF176" s="82"/>
      <c r="NG176" s="82"/>
      <c r="NH176" s="82"/>
      <c r="NI176" s="82"/>
      <c r="NJ176" s="82"/>
      <c r="NK176" s="82"/>
      <c r="NL176" s="82"/>
      <c r="NM176" s="82"/>
      <c r="NN176" s="82"/>
      <c r="NO176" s="82"/>
      <c r="NP176" s="82"/>
      <c r="NQ176" s="82"/>
      <c r="NR176" s="82"/>
      <c r="NS176" s="82"/>
      <c r="NT176" s="82"/>
      <c r="NU176" s="82"/>
      <c r="NV176" s="82"/>
      <c r="NW176" s="82"/>
      <c r="NX176" s="82"/>
      <c r="NY176" s="82"/>
      <c r="NZ176" s="82"/>
      <c r="OA176" s="82"/>
      <c r="OB176" s="82"/>
      <c r="OC176" s="82"/>
      <c r="OD176" s="82"/>
      <c r="OE176" s="82"/>
      <c r="OF176" s="82"/>
      <c r="OG176" s="82"/>
      <c r="OH176" s="82"/>
      <c r="OI176" s="82"/>
      <c r="OJ176" s="82"/>
      <c r="OK176" s="82"/>
      <c r="OL176" s="82"/>
      <c r="OM176" s="82"/>
      <c r="ON176" s="82"/>
      <c r="OO176" s="82"/>
      <c r="OP176" s="82"/>
      <c r="OQ176" s="82"/>
      <c r="OR176" s="82"/>
      <c r="OS176" s="82"/>
      <c r="OT176" s="82"/>
      <c r="OU176" s="82"/>
      <c r="OV176" s="82"/>
      <c r="OW176" s="82"/>
      <c r="OX176" s="82"/>
      <c r="OY176" s="82"/>
      <c r="OZ176" s="82"/>
      <c r="PA176" s="82"/>
      <c r="PB176" s="82"/>
      <c r="PC176" s="82"/>
      <c r="PD176" s="82"/>
      <c r="PE176" s="82"/>
      <c r="PF176" s="82"/>
      <c r="PG176" s="82"/>
      <c r="PH176" s="82"/>
      <c r="PI176" s="82"/>
      <c r="PJ176" s="82"/>
      <c r="PK176" s="82"/>
      <c r="PL176" s="82"/>
      <c r="PM176" s="82"/>
      <c r="PN176" s="82"/>
      <c r="PO176" s="82"/>
      <c r="PP176" s="82"/>
      <c r="PQ176" s="82"/>
      <c r="PR176" s="82"/>
      <c r="PS176" s="82"/>
      <c r="PT176" s="82"/>
      <c r="PU176" s="82"/>
      <c r="PV176" s="82"/>
      <c r="PW176" s="82"/>
      <c r="PX176" s="82"/>
      <c r="PY176" s="82"/>
      <c r="PZ176" s="82"/>
      <c r="QA176" s="82"/>
      <c r="QB176" s="82"/>
      <c r="QC176" s="82"/>
      <c r="QD176" s="82"/>
      <c r="QE176" s="82"/>
      <c r="QF176" s="82"/>
      <c r="QG176" s="82"/>
      <c r="QH176" s="82"/>
      <c r="QI176" s="82"/>
      <c r="QJ176" s="82"/>
      <c r="QK176" s="82"/>
      <c r="QL176" s="82"/>
      <c r="QM176" s="82"/>
      <c r="QN176" s="82"/>
      <c r="QO176" s="82"/>
      <c r="QP176" s="82"/>
      <c r="QQ176" s="82"/>
      <c r="QR176" s="82"/>
      <c r="QS176" s="82"/>
      <c r="QT176" s="82"/>
      <c r="QU176" s="82"/>
      <c r="QV176" s="82"/>
      <c r="QW176" s="82"/>
      <c r="QX176" s="82"/>
      <c r="QY176" s="82"/>
      <c r="QZ176" s="82"/>
      <c r="RA176" s="82"/>
      <c r="RB176" s="82"/>
      <c r="RC176" s="82"/>
      <c r="RD176" s="82"/>
      <c r="RE176" s="82"/>
      <c r="RF176" s="82"/>
      <c r="RG176" s="82"/>
      <c r="RH176" s="82"/>
      <c r="RI176" s="82"/>
      <c r="RJ176" s="82"/>
      <c r="RK176" s="82"/>
      <c r="RL176" s="82"/>
      <c r="RM176" s="82"/>
      <c r="RN176" s="82"/>
      <c r="RO176" s="82"/>
      <c r="RP176" s="82"/>
      <c r="RQ176" s="82"/>
      <c r="RR176" s="82"/>
      <c r="RS176" s="82"/>
      <c r="RT176" s="82"/>
      <c r="RU176" s="82"/>
      <c r="RV176" s="82"/>
      <c r="RW176" s="82"/>
      <c r="RX176" s="82"/>
      <c r="RY176" s="82"/>
      <c r="RZ176" s="82"/>
      <c r="SA176" s="82"/>
      <c r="SB176" s="82"/>
      <c r="SC176" s="82"/>
      <c r="SD176" s="82"/>
      <c r="SE176" s="82"/>
      <c r="SF176" s="82"/>
      <c r="SG176" s="82"/>
      <c r="SH176" s="82"/>
      <c r="SI176" s="82"/>
      <c r="SJ176" s="82"/>
      <c r="SK176" s="82"/>
      <c r="SL176" s="82"/>
      <c r="SM176" s="82"/>
      <c r="SN176" s="82"/>
      <c r="SO176" s="82"/>
      <c r="SP176" s="82"/>
      <c r="SQ176" s="82"/>
      <c r="SR176" s="82"/>
      <c r="SS176" s="82"/>
      <c r="ST176" s="82"/>
      <c r="SU176" s="82"/>
      <c r="SV176" s="82"/>
      <c r="SW176" s="82"/>
      <c r="SX176" s="82"/>
      <c r="SY176" s="82"/>
      <c r="SZ176" s="82"/>
      <c r="TA176" s="82"/>
      <c r="TB176" s="82"/>
      <c r="TC176" s="82"/>
      <c r="TD176" s="82"/>
      <c r="TE176" s="82"/>
      <c r="TF176" s="82"/>
      <c r="TG176" s="82"/>
      <c r="TH176" s="82"/>
      <c r="TI176" s="82"/>
      <c r="TJ176" s="82"/>
      <c r="TK176" s="82"/>
      <c r="TL176" s="82"/>
      <c r="TM176" s="82"/>
      <c r="TN176" s="82"/>
      <c r="TO176" s="82"/>
      <c r="TP176" s="82"/>
      <c r="TQ176" s="82"/>
      <c r="TR176" s="82"/>
      <c r="TS176" s="82"/>
      <c r="TT176" s="82"/>
      <c r="TU176" s="82"/>
      <c r="TV176" s="82"/>
      <c r="TW176" s="82"/>
      <c r="TX176" s="82"/>
      <c r="TY176" s="82"/>
      <c r="TZ176" s="82"/>
      <c r="UA176" s="82"/>
      <c r="UB176" s="82"/>
      <c r="UC176" s="82"/>
      <c r="UD176" s="82"/>
      <c r="UE176" s="82"/>
      <c r="UF176" s="82"/>
      <c r="UG176" s="82"/>
      <c r="UH176" s="82"/>
      <c r="UI176" s="82"/>
      <c r="UJ176" s="82"/>
      <c r="UK176" s="82"/>
      <c r="UL176" s="82"/>
      <c r="UM176" s="82"/>
      <c r="UN176" s="82"/>
      <c r="UO176" s="82"/>
      <c r="UP176" s="82"/>
      <c r="UQ176" s="82"/>
      <c r="UR176" s="82"/>
      <c r="US176" s="82"/>
      <c r="UT176" s="82"/>
      <c r="UU176" s="82"/>
      <c r="UV176" s="82"/>
      <c r="UW176" s="82"/>
      <c r="UX176" s="82"/>
      <c r="UY176" s="82"/>
      <c r="UZ176" s="82"/>
      <c r="VA176" s="82"/>
      <c r="VB176" s="82"/>
      <c r="VC176" s="82"/>
      <c r="VD176" s="82"/>
      <c r="VE176" s="82"/>
      <c r="VF176" s="82"/>
      <c r="VG176" s="82"/>
      <c r="VH176" s="82"/>
      <c r="VI176" s="82"/>
      <c r="VJ176" s="82"/>
      <c r="VK176" s="82"/>
      <c r="VL176" s="82"/>
      <c r="VM176" s="82"/>
      <c r="VN176" s="82"/>
      <c r="VO176" s="82"/>
      <c r="VP176" s="82"/>
      <c r="VQ176" s="82"/>
      <c r="VR176" s="82"/>
      <c r="VS176" s="82"/>
      <c r="VT176" s="82"/>
      <c r="VU176" s="82"/>
      <c r="VV176" s="82"/>
      <c r="VW176" s="82"/>
      <c r="VX176" s="82"/>
      <c r="VY176" s="82"/>
      <c r="VZ176" s="82"/>
      <c r="WA176" s="82"/>
      <c r="WB176" s="82"/>
      <c r="WC176" s="82"/>
      <c r="WD176" s="82"/>
      <c r="WE176" s="82"/>
      <c r="WF176" s="82"/>
      <c r="WG176" s="82"/>
      <c r="WH176" s="82"/>
      <c r="WI176" s="82"/>
      <c r="WJ176" s="82"/>
      <c r="WK176" s="82"/>
      <c r="WL176" s="82"/>
      <c r="WM176" s="82"/>
      <c r="WN176" s="82"/>
      <c r="WO176" s="82"/>
      <c r="WP176" s="82"/>
      <c r="WQ176" s="82"/>
      <c r="WR176" s="82"/>
      <c r="WS176" s="82"/>
      <c r="WT176" s="82"/>
      <c r="WU176" s="82"/>
      <c r="WV176" s="82"/>
      <c r="WW176" s="82"/>
      <c r="WX176" s="82"/>
      <c r="WY176" s="82"/>
      <c r="WZ176" s="82"/>
      <c r="XA176" s="82"/>
      <c r="XB176" s="82"/>
      <c r="XC176" s="82"/>
      <c r="XD176" s="82"/>
      <c r="XE176" s="82"/>
      <c r="XF176" s="82"/>
      <c r="XG176" s="82"/>
      <c r="XH176" s="82"/>
      <c r="XI176" s="82"/>
      <c r="XJ176" s="82"/>
      <c r="XK176" s="82"/>
      <c r="XL176" s="82"/>
      <c r="XM176" s="82"/>
      <c r="XN176" s="82"/>
      <c r="XO176" s="82"/>
      <c r="XP176" s="82"/>
      <c r="XQ176" s="82"/>
      <c r="XR176" s="82"/>
      <c r="XS176" s="82"/>
      <c r="XT176" s="82"/>
      <c r="XU176" s="82"/>
      <c r="XV176" s="82"/>
      <c r="XW176" s="82"/>
      <c r="XX176" s="82"/>
      <c r="XY176" s="82"/>
      <c r="XZ176" s="82"/>
      <c r="YA176" s="82"/>
      <c r="YB176" s="82"/>
      <c r="YC176" s="82"/>
      <c r="YD176" s="82"/>
      <c r="YE176" s="82"/>
      <c r="YF176" s="82"/>
      <c r="YG176" s="82"/>
      <c r="YH176" s="82"/>
      <c r="YI176" s="82"/>
      <c r="YJ176" s="82"/>
      <c r="YK176" s="82"/>
      <c r="YL176" s="82"/>
      <c r="YM176" s="82"/>
      <c r="YN176" s="82"/>
      <c r="YO176" s="82"/>
      <c r="YP176" s="82"/>
      <c r="YQ176" s="82"/>
      <c r="YR176" s="82"/>
      <c r="YS176" s="82"/>
      <c r="YT176" s="82"/>
      <c r="YU176" s="82"/>
      <c r="YV176" s="82"/>
      <c r="YW176" s="82"/>
      <c r="YX176" s="82"/>
      <c r="YY176" s="82"/>
      <c r="YZ176" s="82"/>
      <c r="ZA176" s="82"/>
      <c r="ZB176" s="82"/>
      <c r="ZC176" s="82"/>
      <c r="ZD176" s="82"/>
      <c r="ZE176" s="82"/>
      <c r="ZF176" s="82"/>
      <c r="ZG176" s="82"/>
      <c r="ZH176" s="82"/>
      <c r="ZI176" s="82"/>
      <c r="ZJ176" s="82"/>
      <c r="ZK176" s="82"/>
      <c r="ZL176" s="82"/>
      <c r="ZM176" s="82"/>
      <c r="ZN176" s="82"/>
      <c r="ZO176" s="82"/>
      <c r="ZP176" s="82"/>
      <c r="ZQ176" s="82"/>
      <c r="ZR176" s="82"/>
      <c r="ZS176" s="82"/>
      <c r="ZT176" s="82"/>
      <c r="ZU176" s="82"/>
      <c r="ZV176" s="82"/>
      <c r="ZW176" s="82"/>
      <c r="ZX176" s="82"/>
      <c r="ZY176" s="82"/>
      <c r="ZZ176" s="82"/>
      <c r="AAA176" s="82"/>
      <c r="AAB176" s="82"/>
      <c r="AAC176" s="82"/>
      <c r="AAD176" s="82"/>
      <c r="AAE176" s="82"/>
      <c r="AAF176" s="82"/>
      <c r="AAG176" s="82"/>
      <c r="AAH176" s="82"/>
      <c r="AAI176" s="82"/>
      <c r="AAJ176" s="82"/>
      <c r="AAK176" s="82"/>
      <c r="AAL176" s="82"/>
      <c r="AAM176" s="82"/>
      <c r="AAN176" s="82"/>
      <c r="AAO176" s="82"/>
      <c r="AAP176" s="82"/>
      <c r="AAQ176" s="82"/>
      <c r="AAR176" s="82"/>
      <c r="AAS176" s="82"/>
      <c r="AAT176" s="82"/>
      <c r="AAU176" s="82"/>
      <c r="AAV176" s="82"/>
      <c r="AAW176" s="82"/>
      <c r="AAX176" s="82"/>
      <c r="AAY176" s="82"/>
      <c r="AAZ176" s="82"/>
      <c r="ABA176" s="82"/>
      <c r="ABB176" s="82"/>
      <c r="ABC176" s="82"/>
      <c r="ABD176" s="82"/>
      <c r="ABE176" s="82"/>
      <c r="ABF176" s="82"/>
      <c r="ABG176" s="82"/>
      <c r="ABH176" s="82"/>
      <c r="ABI176" s="82"/>
      <c r="ABJ176" s="82"/>
      <c r="ABK176" s="82"/>
      <c r="ABL176" s="82"/>
      <c r="ABM176" s="82"/>
      <c r="ABN176" s="82"/>
      <c r="ABO176" s="82"/>
      <c r="ABP176" s="82"/>
      <c r="ABQ176" s="82"/>
      <c r="ABR176" s="82"/>
      <c r="ABS176" s="82"/>
      <c r="ABT176" s="82"/>
      <c r="ABU176" s="82"/>
      <c r="ABV176" s="82"/>
      <c r="ABW176" s="82"/>
      <c r="ABX176" s="82"/>
      <c r="ABY176" s="82"/>
      <c r="ABZ176" s="82"/>
      <c r="ACA176" s="82"/>
      <c r="ACB176" s="82"/>
      <c r="ACC176" s="82"/>
      <c r="ACD176" s="82"/>
      <c r="ACE176" s="82"/>
      <c r="ACF176" s="82"/>
      <c r="ACG176" s="82"/>
      <c r="ACH176" s="82"/>
      <c r="ACI176" s="82"/>
      <c r="ACJ176" s="82"/>
      <c r="ACK176" s="82"/>
      <c r="ACL176" s="82"/>
      <c r="ACM176" s="82"/>
      <c r="ACN176" s="82"/>
      <c r="ACO176" s="82"/>
      <c r="ACP176" s="82"/>
      <c r="ACQ176" s="82"/>
      <c r="ACR176" s="82"/>
      <c r="ACS176" s="82"/>
      <c r="ACT176" s="82"/>
      <c r="ACU176" s="82"/>
      <c r="ACV176" s="82"/>
      <c r="ACW176" s="82"/>
      <c r="ACX176" s="82"/>
      <c r="ACY176" s="82"/>
      <c r="ACZ176" s="82"/>
      <c r="ADA176" s="82"/>
      <c r="ADB176" s="82"/>
      <c r="ADC176" s="82"/>
      <c r="ADD176" s="82"/>
      <c r="ADE176" s="82"/>
      <c r="ADF176" s="82"/>
      <c r="ADG176" s="82"/>
      <c r="ADH176" s="82"/>
      <c r="ADI176" s="82"/>
      <c r="ADJ176" s="82"/>
      <c r="ADK176" s="82"/>
      <c r="ADL176" s="82"/>
      <c r="ADM176" s="82"/>
      <c r="ADN176" s="82"/>
      <c r="ADO176" s="82"/>
      <c r="ADP176" s="82"/>
      <c r="ADQ176" s="82"/>
      <c r="ADR176" s="82"/>
      <c r="ADS176" s="82"/>
      <c r="ADT176" s="82"/>
      <c r="ADU176" s="82"/>
      <c r="ADV176" s="82"/>
      <c r="ADW176" s="82"/>
      <c r="ADX176" s="82"/>
      <c r="ADY176" s="82"/>
      <c r="ADZ176" s="82"/>
      <c r="AEA176" s="82"/>
      <c r="AEB176" s="82"/>
      <c r="AEC176" s="82"/>
      <c r="AED176" s="82"/>
      <c r="AEE176" s="82"/>
      <c r="AEF176" s="82"/>
      <c r="AEG176" s="82"/>
      <c r="AEH176" s="82"/>
      <c r="AEI176" s="82"/>
      <c r="AEJ176" s="82"/>
      <c r="AEK176" s="82"/>
      <c r="AEL176" s="82"/>
      <c r="AEM176" s="82"/>
      <c r="AEN176" s="82"/>
      <c r="AEO176" s="82"/>
      <c r="AEP176" s="82"/>
      <c r="AEQ176" s="82"/>
      <c r="AER176" s="82"/>
      <c r="AES176" s="82"/>
      <c r="AET176" s="82"/>
      <c r="AEU176" s="82"/>
      <c r="AEV176" s="82"/>
      <c r="AEW176" s="82"/>
      <c r="AEX176" s="82"/>
      <c r="AEY176" s="82"/>
      <c r="AEZ176" s="82"/>
      <c r="AFA176" s="82"/>
      <c r="AFB176" s="82"/>
      <c r="AFC176" s="82"/>
      <c r="AFD176" s="82"/>
      <c r="AFE176" s="82"/>
      <c r="AFF176" s="82"/>
      <c r="AFG176" s="82"/>
      <c r="AFH176" s="82"/>
      <c r="AFI176" s="82"/>
      <c r="AFJ176" s="82"/>
      <c r="AFK176" s="82"/>
      <c r="AFL176" s="82"/>
      <c r="AFM176" s="82"/>
      <c r="AFN176" s="82"/>
      <c r="AFO176" s="82"/>
      <c r="AFP176" s="82"/>
      <c r="AFQ176" s="82"/>
      <c r="AFR176" s="82"/>
      <c r="AFS176" s="82"/>
      <c r="AFT176" s="82"/>
      <c r="AFU176" s="82"/>
      <c r="AFV176" s="82"/>
      <c r="AFW176" s="82"/>
      <c r="AFX176" s="82"/>
      <c r="AFY176" s="82"/>
      <c r="AFZ176" s="82"/>
      <c r="AGA176" s="82"/>
      <c r="AGB176" s="82"/>
      <c r="AGC176" s="82"/>
      <c r="AGD176" s="82"/>
      <c r="AGE176" s="82"/>
      <c r="AGF176" s="82"/>
      <c r="AGG176" s="82"/>
      <c r="AGH176" s="82"/>
      <c r="AGI176" s="82"/>
      <c r="AGJ176" s="82"/>
      <c r="AGK176" s="82"/>
      <c r="AGL176" s="82"/>
      <c r="AGM176" s="82"/>
      <c r="AGN176" s="82"/>
      <c r="AGO176" s="82"/>
      <c r="AGP176" s="82"/>
      <c r="AGQ176" s="82"/>
      <c r="AGR176" s="82"/>
      <c r="AGS176" s="82"/>
      <c r="AGT176" s="82"/>
      <c r="AGU176" s="82"/>
      <c r="AGV176" s="82"/>
      <c r="AGW176" s="82"/>
      <c r="AGX176" s="82"/>
      <c r="AGY176" s="82"/>
      <c r="AGZ176" s="82"/>
      <c r="AHA176" s="82"/>
      <c r="AHB176" s="82"/>
      <c r="AHC176" s="82"/>
      <c r="AHD176" s="82"/>
      <c r="AHE176" s="82"/>
      <c r="AHF176" s="82"/>
      <c r="AHG176" s="82"/>
      <c r="AHH176" s="82"/>
      <c r="AHI176" s="82"/>
      <c r="AHJ176" s="82"/>
      <c r="AHK176" s="82"/>
      <c r="AHL176" s="82"/>
      <c r="AHM176" s="82"/>
      <c r="AHN176" s="82"/>
      <c r="AHO176" s="82"/>
      <c r="AHP176" s="82"/>
      <c r="AHQ176" s="82"/>
      <c r="AHR176" s="82"/>
      <c r="AHS176" s="82"/>
      <c r="AHT176" s="82"/>
      <c r="AHU176" s="82"/>
      <c r="AHV176" s="82"/>
      <c r="AHW176" s="82"/>
      <c r="AHX176" s="82"/>
      <c r="AHY176" s="82"/>
      <c r="AHZ176" s="82"/>
      <c r="AIA176" s="82"/>
      <c r="AIB176" s="82"/>
      <c r="AIC176" s="82"/>
      <c r="AID176" s="82"/>
      <c r="AIE176" s="82"/>
      <c r="AIF176" s="82"/>
      <c r="AIG176" s="82"/>
      <c r="AIH176" s="82"/>
      <c r="AII176" s="82"/>
      <c r="AIJ176" s="82"/>
      <c r="AIK176" s="82"/>
      <c r="AIL176" s="82"/>
      <c r="AIM176" s="82"/>
      <c r="AIN176" s="82"/>
      <c r="AIO176" s="82"/>
      <c r="AIP176" s="82"/>
      <c r="AIQ176" s="82"/>
      <c r="AIR176" s="82"/>
      <c r="AIS176" s="82"/>
      <c r="AIT176" s="82"/>
      <c r="AIU176" s="82"/>
      <c r="AIV176" s="82"/>
      <c r="AIW176" s="82"/>
      <c r="AIX176" s="82"/>
      <c r="AIY176" s="82"/>
      <c r="AIZ176" s="82"/>
      <c r="AJA176" s="82"/>
      <c r="AJB176" s="82"/>
      <c r="AJC176" s="82"/>
      <c r="AJD176" s="82"/>
      <c r="AJE176" s="82"/>
      <c r="AJF176" s="82"/>
      <c r="AJG176" s="82"/>
      <c r="AJH176" s="82"/>
      <c r="AJI176" s="82"/>
      <c r="AJJ176" s="82"/>
      <c r="AJK176" s="82"/>
      <c r="AJL176" s="82"/>
      <c r="AJM176" s="82"/>
      <c r="AJN176" s="82"/>
      <c r="AJO176" s="82"/>
      <c r="AJP176" s="82"/>
      <c r="AJQ176" s="82"/>
      <c r="AJR176" s="82"/>
      <c r="AJS176" s="82"/>
      <c r="AJT176" s="82"/>
      <c r="AJU176" s="82"/>
      <c r="AJV176" s="82"/>
      <c r="AJW176" s="82"/>
      <c r="AJX176" s="82"/>
      <c r="AJY176" s="82"/>
      <c r="AJZ176" s="82"/>
      <c r="AKA176" s="82"/>
      <c r="AKB176" s="82"/>
      <c r="AKC176" s="82"/>
      <c r="AKD176" s="82"/>
      <c r="AKE176" s="82"/>
      <c r="AKF176" s="82"/>
      <c r="AKG176" s="82"/>
      <c r="AKH176" s="82"/>
      <c r="AKI176" s="82"/>
      <c r="AKJ176" s="82"/>
      <c r="AKK176" s="82"/>
      <c r="AKL176" s="82"/>
      <c r="AKM176" s="82"/>
      <c r="AKN176" s="82"/>
      <c r="AKO176" s="82"/>
      <c r="AKP176" s="82"/>
      <c r="AKQ176" s="82"/>
      <c r="AKR176" s="82"/>
      <c r="AKS176" s="82"/>
      <c r="AKT176" s="82"/>
      <c r="AKU176" s="82"/>
      <c r="AKV176" s="82"/>
      <c r="AKW176" s="82"/>
      <c r="AKX176" s="82"/>
      <c r="AKY176" s="82"/>
      <c r="AKZ176" s="82"/>
      <c r="ALA176" s="82"/>
      <c r="ALB176" s="82"/>
      <c r="ALC176" s="82"/>
      <c r="ALD176" s="82"/>
      <c r="ALE176" s="82"/>
      <c r="ALF176" s="82"/>
      <c r="ALG176" s="82"/>
      <c r="ALH176" s="82"/>
      <c r="ALI176" s="82"/>
      <c r="ALJ176" s="82"/>
      <c r="ALK176" s="82"/>
      <c r="ALL176" s="82"/>
      <c r="ALM176" s="82"/>
      <c r="ALN176" s="82"/>
      <c r="ALO176" s="82"/>
      <c r="ALP176" s="82"/>
      <c r="ALQ176" s="82"/>
      <c r="ALR176" s="82"/>
      <c r="ALS176" s="82"/>
      <c r="ALT176" s="82"/>
      <c r="ALU176" s="82"/>
      <c r="ALV176" s="82"/>
      <c r="ALW176" s="82"/>
      <c r="ALX176" s="82"/>
      <c r="ALY176" s="82"/>
      <c r="ALZ176" s="82"/>
      <c r="AMA176" s="82"/>
      <c r="AMB176" s="82"/>
      <c r="AMC176" s="82"/>
      <c r="AMD176" s="82"/>
      <c r="AME176" s="82"/>
      <c r="AMF176" s="82"/>
      <c r="AMG176" s="82"/>
      <c r="AMH176" s="82"/>
      <c r="AMI176" s="82"/>
      <c r="AMJ176" s="82"/>
    </row>
    <row r="177" spans="1:1024" s="83" customFormat="1" ht="41.4" hidden="1" customHeight="1">
      <c r="A177" s="96" t="s">
        <v>199</v>
      </c>
      <c r="B177" s="79"/>
      <c r="C177" s="79" t="s">
        <v>192</v>
      </c>
      <c r="D177" s="97" t="s">
        <v>202</v>
      </c>
      <c r="E177" s="79" t="s">
        <v>200</v>
      </c>
      <c r="F177" s="127"/>
      <c r="G177" s="127">
        <v>0</v>
      </c>
      <c r="H177" s="127">
        <f>G177+G177*0.05</f>
        <v>0</v>
      </c>
      <c r="I177" s="116"/>
      <c r="J177" s="81"/>
      <c r="K177" s="82"/>
      <c r="L177" s="82"/>
      <c r="M177" s="82"/>
      <c r="N177" s="82"/>
      <c r="O177" s="82"/>
      <c r="P177" s="82"/>
      <c r="Q177" s="82"/>
      <c r="R177" s="82"/>
      <c r="S177" s="82"/>
      <c r="T177" s="82"/>
      <c r="U177" s="82"/>
      <c r="V177" s="82"/>
      <c r="W177" s="82"/>
      <c r="X177" s="82"/>
      <c r="Y177" s="82"/>
      <c r="Z177" s="82"/>
      <c r="AA177" s="82"/>
      <c r="AB177" s="82"/>
      <c r="AC177" s="82"/>
      <c r="AD177" s="82"/>
      <c r="AE177" s="82"/>
      <c r="AF177" s="82"/>
      <c r="AG177" s="82"/>
      <c r="AH177" s="82"/>
      <c r="AI177" s="82"/>
      <c r="AJ177" s="82"/>
      <c r="AK177" s="82"/>
      <c r="AL177" s="82"/>
      <c r="AM177" s="82"/>
      <c r="AN177" s="82"/>
      <c r="AO177" s="82"/>
      <c r="AP177" s="82"/>
      <c r="AQ177" s="82"/>
      <c r="AR177" s="82"/>
      <c r="AS177" s="82"/>
      <c r="AT177" s="82"/>
      <c r="AU177" s="82"/>
      <c r="AV177" s="82"/>
      <c r="AW177" s="82"/>
      <c r="AX177" s="82"/>
      <c r="AY177" s="82"/>
      <c r="AZ177" s="82"/>
      <c r="BA177" s="82"/>
      <c r="BB177" s="82"/>
      <c r="BC177" s="82"/>
      <c r="BD177" s="82"/>
      <c r="BE177" s="82"/>
      <c r="BF177" s="82"/>
      <c r="BG177" s="82"/>
      <c r="BH177" s="82"/>
      <c r="BI177" s="82"/>
      <c r="BJ177" s="82"/>
      <c r="BK177" s="82"/>
      <c r="BL177" s="82"/>
      <c r="BM177" s="82"/>
      <c r="BN177" s="82"/>
      <c r="BO177" s="82"/>
      <c r="BP177" s="82"/>
      <c r="BQ177" s="82"/>
      <c r="BR177" s="82"/>
      <c r="BS177" s="82"/>
      <c r="BT177" s="82"/>
      <c r="BU177" s="82"/>
      <c r="BV177" s="82"/>
      <c r="BW177" s="82"/>
      <c r="BX177" s="82"/>
      <c r="BY177" s="82"/>
      <c r="BZ177" s="82"/>
      <c r="CA177" s="82"/>
      <c r="CB177" s="82"/>
      <c r="CC177" s="82"/>
      <c r="CD177" s="82"/>
      <c r="CE177" s="82"/>
      <c r="CF177" s="82"/>
      <c r="CG177" s="82"/>
      <c r="CH177" s="82"/>
      <c r="CI177" s="82"/>
      <c r="CJ177" s="82"/>
      <c r="CK177" s="82"/>
      <c r="CL177" s="82"/>
      <c r="CM177" s="82"/>
      <c r="CN177" s="82"/>
      <c r="CO177" s="82"/>
      <c r="CP177" s="82"/>
      <c r="CQ177" s="82"/>
      <c r="CR177" s="82"/>
      <c r="CS177" s="82"/>
      <c r="CT177" s="82"/>
      <c r="CU177" s="82"/>
      <c r="CV177" s="82"/>
      <c r="CW177" s="82"/>
      <c r="CX177" s="82"/>
      <c r="CY177" s="82"/>
      <c r="CZ177" s="82"/>
      <c r="DA177" s="82"/>
      <c r="DB177" s="82"/>
      <c r="DC177" s="82"/>
      <c r="DD177" s="82"/>
      <c r="DE177" s="82"/>
      <c r="DF177" s="82"/>
      <c r="DG177" s="82"/>
      <c r="DH177" s="82"/>
      <c r="DI177" s="82"/>
      <c r="DJ177" s="82"/>
      <c r="DK177" s="82"/>
      <c r="DL177" s="82"/>
      <c r="DM177" s="82"/>
      <c r="DN177" s="82"/>
      <c r="DO177" s="82"/>
      <c r="DP177" s="82"/>
      <c r="DQ177" s="82"/>
      <c r="DR177" s="82"/>
      <c r="DS177" s="82"/>
      <c r="DT177" s="82"/>
      <c r="DU177" s="82"/>
      <c r="DV177" s="82"/>
      <c r="DW177" s="82"/>
      <c r="DX177" s="82"/>
      <c r="DY177" s="82"/>
      <c r="DZ177" s="82"/>
      <c r="EA177" s="82"/>
      <c r="EB177" s="82"/>
      <c r="EC177" s="82"/>
      <c r="ED177" s="82"/>
      <c r="EE177" s="82"/>
      <c r="EF177" s="82"/>
      <c r="EG177" s="82"/>
      <c r="EH177" s="82"/>
      <c r="EI177" s="82"/>
      <c r="EJ177" s="82"/>
      <c r="EK177" s="82"/>
      <c r="EL177" s="82"/>
      <c r="EM177" s="82"/>
      <c r="EN177" s="82"/>
      <c r="EO177" s="82"/>
      <c r="EP177" s="82"/>
      <c r="EQ177" s="82"/>
      <c r="ER177" s="82"/>
      <c r="ES177" s="82"/>
      <c r="ET177" s="82"/>
      <c r="EU177" s="82"/>
      <c r="EV177" s="82"/>
      <c r="EW177" s="82"/>
      <c r="EX177" s="82"/>
      <c r="EY177" s="82"/>
      <c r="EZ177" s="82"/>
      <c r="FA177" s="82"/>
      <c r="FB177" s="82"/>
      <c r="FC177" s="82"/>
      <c r="FD177" s="82"/>
      <c r="FE177" s="82"/>
      <c r="FF177" s="82"/>
      <c r="FG177" s="82"/>
      <c r="FH177" s="82"/>
      <c r="FI177" s="82"/>
      <c r="FJ177" s="82"/>
      <c r="FK177" s="82"/>
      <c r="FL177" s="82"/>
      <c r="FM177" s="82"/>
      <c r="FN177" s="82"/>
      <c r="FO177" s="82"/>
      <c r="FP177" s="82"/>
      <c r="FQ177" s="82"/>
      <c r="FR177" s="82"/>
      <c r="FS177" s="82"/>
      <c r="FT177" s="82"/>
      <c r="FU177" s="82"/>
      <c r="FV177" s="82"/>
      <c r="FW177" s="82"/>
      <c r="FX177" s="82"/>
      <c r="FY177" s="82"/>
      <c r="FZ177" s="82"/>
      <c r="GA177" s="82"/>
      <c r="GB177" s="82"/>
      <c r="GC177" s="82"/>
      <c r="GD177" s="82"/>
      <c r="GE177" s="82"/>
      <c r="GF177" s="82"/>
      <c r="GG177" s="82"/>
      <c r="GH177" s="82"/>
      <c r="GI177" s="82"/>
      <c r="GJ177" s="82"/>
      <c r="GK177" s="82"/>
      <c r="GL177" s="82"/>
      <c r="GM177" s="82"/>
      <c r="GN177" s="82"/>
      <c r="GO177" s="82"/>
      <c r="GP177" s="82"/>
      <c r="GQ177" s="82"/>
      <c r="GR177" s="82"/>
      <c r="GS177" s="82"/>
      <c r="GT177" s="82"/>
      <c r="GU177" s="82"/>
      <c r="GV177" s="82"/>
      <c r="GW177" s="82"/>
      <c r="GX177" s="82"/>
      <c r="GY177" s="82"/>
      <c r="GZ177" s="82"/>
      <c r="HA177" s="82"/>
      <c r="HB177" s="82"/>
      <c r="HC177" s="82"/>
      <c r="HD177" s="82"/>
      <c r="HE177" s="82"/>
      <c r="HF177" s="82"/>
      <c r="HG177" s="82"/>
      <c r="HH177" s="82"/>
      <c r="HI177" s="82"/>
      <c r="HJ177" s="82"/>
      <c r="HK177" s="82"/>
      <c r="HL177" s="82"/>
      <c r="HM177" s="82"/>
      <c r="HN177" s="82"/>
      <c r="HO177" s="82"/>
      <c r="HP177" s="82"/>
      <c r="HQ177" s="82"/>
      <c r="HR177" s="82"/>
      <c r="HS177" s="82"/>
      <c r="HT177" s="82"/>
      <c r="HU177" s="82"/>
      <c r="HV177" s="82"/>
      <c r="HW177" s="82"/>
      <c r="HX177" s="82"/>
      <c r="HY177" s="82"/>
      <c r="HZ177" s="82"/>
      <c r="IA177" s="82"/>
      <c r="IB177" s="82"/>
      <c r="IC177" s="82"/>
      <c r="ID177" s="82"/>
      <c r="IE177" s="82"/>
      <c r="IF177" s="82"/>
      <c r="IG177" s="82"/>
      <c r="IH177" s="82"/>
      <c r="II177" s="82"/>
      <c r="IJ177" s="82"/>
      <c r="IK177" s="82"/>
      <c r="IL177" s="82"/>
      <c r="IM177" s="82"/>
      <c r="IN177" s="82"/>
      <c r="IO177" s="82"/>
      <c r="IP177" s="82"/>
      <c r="IQ177" s="82"/>
      <c r="IR177" s="82"/>
      <c r="IS177" s="82"/>
      <c r="IT177" s="82"/>
      <c r="IU177" s="82"/>
      <c r="IV177" s="82"/>
      <c r="IW177" s="82"/>
      <c r="IX177" s="82"/>
      <c r="IY177" s="82"/>
      <c r="IZ177" s="82"/>
      <c r="JA177" s="82"/>
      <c r="JB177" s="82"/>
      <c r="JC177" s="82"/>
      <c r="JD177" s="82"/>
      <c r="JE177" s="82"/>
      <c r="JF177" s="82"/>
      <c r="JG177" s="82"/>
      <c r="JH177" s="82"/>
      <c r="JI177" s="82"/>
      <c r="JJ177" s="82"/>
      <c r="JK177" s="82"/>
      <c r="JL177" s="82"/>
      <c r="JM177" s="82"/>
      <c r="JN177" s="82"/>
      <c r="JO177" s="82"/>
      <c r="JP177" s="82"/>
      <c r="JQ177" s="82"/>
      <c r="JR177" s="82"/>
      <c r="JS177" s="82"/>
      <c r="JT177" s="82"/>
      <c r="JU177" s="82"/>
      <c r="JV177" s="82"/>
      <c r="JW177" s="82"/>
      <c r="JX177" s="82"/>
      <c r="JY177" s="82"/>
      <c r="JZ177" s="82"/>
      <c r="KA177" s="82"/>
      <c r="KB177" s="82"/>
      <c r="KC177" s="82"/>
      <c r="KD177" s="82"/>
      <c r="KE177" s="82"/>
      <c r="KF177" s="82"/>
      <c r="KG177" s="82"/>
      <c r="KH177" s="82"/>
      <c r="KI177" s="82"/>
      <c r="KJ177" s="82"/>
      <c r="KK177" s="82"/>
      <c r="KL177" s="82"/>
      <c r="KM177" s="82"/>
      <c r="KN177" s="82"/>
      <c r="KO177" s="82"/>
      <c r="KP177" s="82"/>
      <c r="KQ177" s="82"/>
      <c r="KR177" s="82"/>
      <c r="KS177" s="82"/>
      <c r="KT177" s="82"/>
      <c r="KU177" s="82"/>
      <c r="KV177" s="82"/>
      <c r="KW177" s="82"/>
      <c r="KX177" s="82"/>
      <c r="KY177" s="82"/>
      <c r="KZ177" s="82"/>
      <c r="LA177" s="82"/>
      <c r="LB177" s="82"/>
      <c r="LC177" s="82"/>
      <c r="LD177" s="82"/>
      <c r="LE177" s="82"/>
      <c r="LF177" s="82"/>
      <c r="LG177" s="82"/>
      <c r="LH177" s="82"/>
      <c r="LI177" s="82"/>
      <c r="LJ177" s="82"/>
      <c r="LK177" s="82"/>
      <c r="LL177" s="82"/>
      <c r="LM177" s="82"/>
      <c r="LN177" s="82"/>
      <c r="LO177" s="82"/>
      <c r="LP177" s="82"/>
      <c r="LQ177" s="82"/>
      <c r="LR177" s="82"/>
      <c r="LS177" s="82"/>
      <c r="LT177" s="82"/>
      <c r="LU177" s="82"/>
      <c r="LV177" s="82"/>
      <c r="LW177" s="82"/>
      <c r="LX177" s="82"/>
      <c r="LY177" s="82"/>
      <c r="LZ177" s="82"/>
      <c r="MA177" s="82"/>
      <c r="MB177" s="82"/>
      <c r="MC177" s="82"/>
      <c r="MD177" s="82"/>
      <c r="ME177" s="82"/>
      <c r="MF177" s="82"/>
      <c r="MG177" s="82"/>
      <c r="MH177" s="82"/>
      <c r="MI177" s="82"/>
      <c r="MJ177" s="82"/>
      <c r="MK177" s="82"/>
      <c r="ML177" s="82"/>
      <c r="MM177" s="82"/>
      <c r="MN177" s="82"/>
      <c r="MO177" s="82"/>
      <c r="MP177" s="82"/>
      <c r="MQ177" s="82"/>
      <c r="MR177" s="82"/>
      <c r="MS177" s="82"/>
      <c r="MT177" s="82"/>
      <c r="MU177" s="82"/>
      <c r="MV177" s="82"/>
      <c r="MW177" s="82"/>
      <c r="MX177" s="82"/>
      <c r="MY177" s="82"/>
      <c r="MZ177" s="82"/>
      <c r="NA177" s="82"/>
      <c r="NB177" s="82"/>
      <c r="NC177" s="82"/>
      <c r="ND177" s="82"/>
      <c r="NE177" s="82"/>
      <c r="NF177" s="82"/>
      <c r="NG177" s="82"/>
      <c r="NH177" s="82"/>
      <c r="NI177" s="82"/>
      <c r="NJ177" s="82"/>
      <c r="NK177" s="82"/>
      <c r="NL177" s="82"/>
      <c r="NM177" s="82"/>
      <c r="NN177" s="82"/>
      <c r="NO177" s="82"/>
      <c r="NP177" s="82"/>
      <c r="NQ177" s="82"/>
      <c r="NR177" s="82"/>
      <c r="NS177" s="82"/>
      <c r="NT177" s="82"/>
      <c r="NU177" s="82"/>
      <c r="NV177" s="82"/>
      <c r="NW177" s="82"/>
      <c r="NX177" s="82"/>
      <c r="NY177" s="82"/>
      <c r="NZ177" s="82"/>
      <c r="OA177" s="82"/>
      <c r="OB177" s="82"/>
      <c r="OC177" s="82"/>
      <c r="OD177" s="82"/>
      <c r="OE177" s="82"/>
      <c r="OF177" s="82"/>
      <c r="OG177" s="82"/>
      <c r="OH177" s="82"/>
      <c r="OI177" s="82"/>
      <c r="OJ177" s="82"/>
      <c r="OK177" s="82"/>
      <c r="OL177" s="82"/>
      <c r="OM177" s="82"/>
      <c r="ON177" s="82"/>
      <c r="OO177" s="82"/>
      <c r="OP177" s="82"/>
      <c r="OQ177" s="82"/>
      <c r="OR177" s="82"/>
      <c r="OS177" s="82"/>
      <c r="OT177" s="82"/>
      <c r="OU177" s="82"/>
      <c r="OV177" s="82"/>
      <c r="OW177" s="82"/>
      <c r="OX177" s="82"/>
      <c r="OY177" s="82"/>
      <c r="OZ177" s="82"/>
      <c r="PA177" s="82"/>
      <c r="PB177" s="82"/>
      <c r="PC177" s="82"/>
      <c r="PD177" s="82"/>
      <c r="PE177" s="82"/>
      <c r="PF177" s="82"/>
      <c r="PG177" s="82"/>
      <c r="PH177" s="82"/>
      <c r="PI177" s="82"/>
      <c r="PJ177" s="82"/>
      <c r="PK177" s="82"/>
      <c r="PL177" s="82"/>
      <c r="PM177" s="82"/>
      <c r="PN177" s="82"/>
      <c r="PO177" s="82"/>
      <c r="PP177" s="82"/>
      <c r="PQ177" s="82"/>
      <c r="PR177" s="82"/>
      <c r="PS177" s="82"/>
      <c r="PT177" s="82"/>
      <c r="PU177" s="82"/>
      <c r="PV177" s="82"/>
      <c r="PW177" s="82"/>
      <c r="PX177" s="82"/>
      <c r="PY177" s="82"/>
      <c r="PZ177" s="82"/>
      <c r="QA177" s="82"/>
      <c r="QB177" s="82"/>
      <c r="QC177" s="82"/>
      <c r="QD177" s="82"/>
      <c r="QE177" s="82"/>
      <c r="QF177" s="82"/>
      <c r="QG177" s="82"/>
      <c r="QH177" s="82"/>
      <c r="QI177" s="82"/>
      <c r="QJ177" s="82"/>
      <c r="QK177" s="82"/>
      <c r="QL177" s="82"/>
      <c r="QM177" s="82"/>
      <c r="QN177" s="82"/>
      <c r="QO177" s="82"/>
      <c r="QP177" s="82"/>
      <c r="QQ177" s="82"/>
      <c r="QR177" s="82"/>
      <c r="QS177" s="82"/>
      <c r="QT177" s="82"/>
      <c r="QU177" s="82"/>
      <c r="QV177" s="82"/>
      <c r="QW177" s="82"/>
      <c r="QX177" s="82"/>
      <c r="QY177" s="82"/>
      <c r="QZ177" s="82"/>
      <c r="RA177" s="82"/>
      <c r="RB177" s="82"/>
      <c r="RC177" s="82"/>
      <c r="RD177" s="82"/>
      <c r="RE177" s="82"/>
      <c r="RF177" s="82"/>
      <c r="RG177" s="82"/>
      <c r="RH177" s="82"/>
      <c r="RI177" s="82"/>
      <c r="RJ177" s="82"/>
      <c r="RK177" s="82"/>
      <c r="RL177" s="82"/>
      <c r="RM177" s="82"/>
      <c r="RN177" s="82"/>
      <c r="RO177" s="82"/>
      <c r="RP177" s="82"/>
      <c r="RQ177" s="82"/>
      <c r="RR177" s="82"/>
      <c r="RS177" s="82"/>
      <c r="RT177" s="82"/>
      <c r="RU177" s="82"/>
      <c r="RV177" s="82"/>
      <c r="RW177" s="82"/>
      <c r="RX177" s="82"/>
      <c r="RY177" s="82"/>
      <c r="RZ177" s="82"/>
      <c r="SA177" s="82"/>
      <c r="SB177" s="82"/>
      <c r="SC177" s="82"/>
      <c r="SD177" s="82"/>
      <c r="SE177" s="82"/>
      <c r="SF177" s="82"/>
      <c r="SG177" s="82"/>
      <c r="SH177" s="82"/>
      <c r="SI177" s="82"/>
      <c r="SJ177" s="82"/>
      <c r="SK177" s="82"/>
      <c r="SL177" s="82"/>
      <c r="SM177" s="82"/>
      <c r="SN177" s="82"/>
      <c r="SO177" s="82"/>
      <c r="SP177" s="82"/>
      <c r="SQ177" s="82"/>
      <c r="SR177" s="82"/>
      <c r="SS177" s="82"/>
      <c r="ST177" s="82"/>
      <c r="SU177" s="82"/>
      <c r="SV177" s="82"/>
      <c r="SW177" s="82"/>
      <c r="SX177" s="82"/>
      <c r="SY177" s="82"/>
      <c r="SZ177" s="82"/>
      <c r="TA177" s="82"/>
      <c r="TB177" s="82"/>
      <c r="TC177" s="82"/>
      <c r="TD177" s="82"/>
      <c r="TE177" s="82"/>
      <c r="TF177" s="82"/>
      <c r="TG177" s="82"/>
      <c r="TH177" s="82"/>
      <c r="TI177" s="82"/>
      <c r="TJ177" s="82"/>
      <c r="TK177" s="82"/>
      <c r="TL177" s="82"/>
      <c r="TM177" s="82"/>
      <c r="TN177" s="82"/>
      <c r="TO177" s="82"/>
      <c r="TP177" s="82"/>
      <c r="TQ177" s="82"/>
      <c r="TR177" s="82"/>
      <c r="TS177" s="82"/>
      <c r="TT177" s="82"/>
      <c r="TU177" s="82"/>
      <c r="TV177" s="82"/>
      <c r="TW177" s="82"/>
      <c r="TX177" s="82"/>
      <c r="TY177" s="82"/>
      <c r="TZ177" s="82"/>
      <c r="UA177" s="82"/>
      <c r="UB177" s="82"/>
      <c r="UC177" s="82"/>
      <c r="UD177" s="82"/>
      <c r="UE177" s="82"/>
      <c r="UF177" s="82"/>
      <c r="UG177" s="82"/>
      <c r="UH177" s="82"/>
      <c r="UI177" s="82"/>
      <c r="UJ177" s="82"/>
      <c r="UK177" s="82"/>
      <c r="UL177" s="82"/>
      <c r="UM177" s="82"/>
      <c r="UN177" s="82"/>
      <c r="UO177" s="82"/>
      <c r="UP177" s="82"/>
      <c r="UQ177" s="82"/>
      <c r="UR177" s="82"/>
      <c r="US177" s="82"/>
      <c r="UT177" s="82"/>
      <c r="UU177" s="82"/>
      <c r="UV177" s="82"/>
      <c r="UW177" s="82"/>
      <c r="UX177" s="82"/>
      <c r="UY177" s="82"/>
      <c r="UZ177" s="82"/>
      <c r="VA177" s="82"/>
      <c r="VB177" s="82"/>
      <c r="VC177" s="82"/>
      <c r="VD177" s="82"/>
      <c r="VE177" s="82"/>
      <c r="VF177" s="82"/>
      <c r="VG177" s="82"/>
      <c r="VH177" s="82"/>
      <c r="VI177" s="82"/>
      <c r="VJ177" s="82"/>
      <c r="VK177" s="82"/>
      <c r="VL177" s="82"/>
      <c r="VM177" s="82"/>
      <c r="VN177" s="82"/>
      <c r="VO177" s="82"/>
      <c r="VP177" s="82"/>
      <c r="VQ177" s="82"/>
      <c r="VR177" s="82"/>
      <c r="VS177" s="82"/>
      <c r="VT177" s="82"/>
      <c r="VU177" s="82"/>
      <c r="VV177" s="82"/>
      <c r="VW177" s="82"/>
      <c r="VX177" s="82"/>
      <c r="VY177" s="82"/>
      <c r="VZ177" s="82"/>
      <c r="WA177" s="82"/>
      <c r="WB177" s="82"/>
      <c r="WC177" s="82"/>
      <c r="WD177" s="82"/>
      <c r="WE177" s="82"/>
      <c r="WF177" s="82"/>
      <c r="WG177" s="82"/>
      <c r="WH177" s="82"/>
      <c r="WI177" s="82"/>
      <c r="WJ177" s="82"/>
      <c r="WK177" s="82"/>
      <c r="WL177" s="82"/>
      <c r="WM177" s="82"/>
      <c r="WN177" s="82"/>
      <c r="WO177" s="82"/>
      <c r="WP177" s="82"/>
      <c r="WQ177" s="82"/>
      <c r="WR177" s="82"/>
      <c r="WS177" s="82"/>
      <c r="WT177" s="82"/>
      <c r="WU177" s="82"/>
      <c r="WV177" s="82"/>
      <c r="WW177" s="82"/>
      <c r="WX177" s="82"/>
      <c r="WY177" s="82"/>
      <c r="WZ177" s="82"/>
      <c r="XA177" s="82"/>
      <c r="XB177" s="82"/>
      <c r="XC177" s="82"/>
      <c r="XD177" s="82"/>
      <c r="XE177" s="82"/>
      <c r="XF177" s="82"/>
      <c r="XG177" s="82"/>
      <c r="XH177" s="82"/>
      <c r="XI177" s="82"/>
      <c r="XJ177" s="82"/>
      <c r="XK177" s="82"/>
      <c r="XL177" s="82"/>
      <c r="XM177" s="82"/>
      <c r="XN177" s="82"/>
      <c r="XO177" s="82"/>
      <c r="XP177" s="82"/>
      <c r="XQ177" s="82"/>
      <c r="XR177" s="82"/>
      <c r="XS177" s="82"/>
      <c r="XT177" s="82"/>
      <c r="XU177" s="82"/>
      <c r="XV177" s="82"/>
      <c r="XW177" s="82"/>
      <c r="XX177" s="82"/>
      <c r="XY177" s="82"/>
      <c r="XZ177" s="82"/>
      <c r="YA177" s="82"/>
      <c r="YB177" s="82"/>
      <c r="YC177" s="82"/>
      <c r="YD177" s="82"/>
      <c r="YE177" s="82"/>
      <c r="YF177" s="82"/>
      <c r="YG177" s="82"/>
      <c r="YH177" s="82"/>
      <c r="YI177" s="82"/>
      <c r="YJ177" s="82"/>
      <c r="YK177" s="82"/>
      <c r="YL177" s="82"/>
      <c r="YM177" s="82"/>
      <c r="YN177" s="82"/>
      <c r="YO177" s="82"/>
      <c r="YP177" s="82"/>
      <c r="YQ177" s="82"/>
      <c r="YR177" s="82"/>
      <c r="YS177" s="82"/>
      <c r="YT177" s="82"/>
      <c r="YU177" s="82"/>
      <c r="YV177" s="82"/>
      <c r="YW177" s="82"/>
      <c r="YX177" s="82"/>
      <c r="YY177" s="82"/>
      <c r="YZ177" s="82"/>
      <c r="ZA177" s="82"/>
      <c r="ZB177" s="82"/>
      <c r="ZC177" s="82"/>
      <c r="ZD177" s="82"/>
      <c r="ZE177" s="82"/>
      <c r="ZF177" s="82"/>
      <c r="ZG177" s="82"/>
      <c r="ZH177" s="82"/>
      <c r="ZI177" s="82"/>
      <c r="ZJ177" s="82"/>
      <c r="ZK177" s="82"/>
      <c r="ZL177" s="82"/>
      <c r="ZM177" s="82"/>
      <c r="ZN177" s="82"/>
      <c r="ZO177" s="82"/>
      <c r="ZP177" s="82"/>
      <c r="ZQ177" s="82"/>
      <c r="ZR177" s="82"/>
      <c r="ZS177" s="82"/>
      <c r="ZT177" s="82"/>
      <c r="ZU177" s="82"/>
      <c r="ZV177" s="82"/>
      <c r="ZW177" s="82"/>
      <c r="ZX177" s="82"/>
      <c r="ZY177" s="82"/>
      <c r="ZZ177" s="82"/>
      <c r="AAA177" s="82"/>
      <c r="AAB177" s="82"/>
      <c r="AAC177" s="82"/>
      <c r="AAD177" s="82"/>
      <c r="AAE177" s="82"/>
      <c r="AAF177" s="82"/>
      <c r="AAG177" s="82"/>
      <c r="AAH177" s="82"/>
      <c r="AAI177" s="82"/>
      <c r="AAJ177" s="82"/>
      <c r="AAK177" s="82"/>
      <c r="AAL177" s="82"/>
      <c r="AAM177" s="82"/>
      <c r="AAN177" s="82"/>
      <c r="AAO177" s="82"/>
      <c r="AAP177" s="82"/>
      <c r="AAQ177" s="82"/>
      <c r="AAR177" s="82"/>
      <c r="AAS177" s="82"/>
      <c r="AAT177" s="82"/>
      <c r="AAU177" s="82"/>
      <c r="AAV177" s="82"/>
      <c r="AAW177" s="82"/>
      <c r="AAX177" s="82"/>
      <c r="AAY177" s="82"/>
      <c r="AAZ177" s="82"/>
      <c r="ABA177" s="82"/>
      <c r="ABB177" s="82"/>
      <c r="ABC177" s="82"/>
      <c r="ABD177" s="82"/>
      <c r="ABE177" s="82"/>
      <c r="ABF177" s="82"/>
      <c r="ABG177" s="82"/>
      <c r="ABH177" s="82"/>
      <c r="ABI177" s="82"/>
      <c r="ABJ177" s="82"/>
      <c r="ABK177" s="82"/>
      <c r="ABL177" s="82"/>
      <c r="ABM177" s="82"/>
      <c r="ABN177" s="82"/>
      <c r="ABO177" s="82"/>
      <c r="ABP177" s="82"/>
      <c r="ABQ177" s="82"/>
      <c r="ABR177" s="82"/>
      <c r="ABS177" s="82"/>
      <c r="ABT177" s="82"/>
      <c r="ABU177" s="82"/>
      <c r="ABV177" s="82"/>
      <c r="ABW177" s="82"/>
      <c r="ABX177" s="82"/>
      <c r="ABY177" s="82"/>
      <c r="ABZ177" s="82"/>
      <c r="ACA177" s="82"/>
      <c r="ACB177" s="82"/>
      <c r="ACC177" s="82"/>
      <c r="ACD177" s="82"/>
      <c r="ACE177" s="82"/>
      <c r="ACF177" s="82"/>
      <c r="ACG177" s="82"/>
      <c r="ACH177" s="82"/>
      <c r="ACI177" s="82"/>
      <c r="ACJ177" s="82"/>
      <c r="ACK177" s="82"/>
      <c r="ACL177" s="82"/>
      <c r="ACM177" s="82"/>
      <c r="ACN177" s="82"/>
      <c r="ACO177" s="82"/>
      <c r="ACP177" s="82"/>
      <c r="ACQ177" s="82"/>
      <c r="ACR177" s="82"/>
      <c r="ACS177" s="82"/>
      <c r="ACT177" s="82"/>
      <c r="ACU177" s="82"/>
      <c r="ACV177" s="82"/>
      <c r="ACW177" s="82"/>
      <c r="ACX177" s="82"/>
      <c r="ACY177" s="82"/>
      <c r="ACZ177" s="82"/>
      <c r="ADA177" s="82"/>
      <c r="ADB177" s="82"/>
      <c r="ADC177" s="82"/>
      <c r="ADD177" s="82"/>
      <c r="ADE177" s="82"/>
      <c r="ADF177" s="82"/>
      <c r="ADG177" s="82"/>
      <c r="ADH177" s="82"/>
      <c r="ADI177" s="82"/>
      <c r="ADJ177" s="82"/>
      <c r="ADK177" s="82"/>
      <c r="ADL177" s="82"/>
      <c r="ADM177" s="82"/>
      <c r="ADN177" s="82"/>
      <c r="ADO177" s="82"/>
      <c r="ADP177" s="82"/>
      <c r="ADQ177" s="82"/>
      <c r="ADR177" s="82"/>
      <c r="ADS177" s="82"/>
      <c r="ADT177" s="82"/>
      <c r="ADU177" s="82"/>
      <c r="ADV177" s="82"/>
      <c r="ADW177" s="82"/>
      <c r="ADX177" s="82"/>
      <c r="ADY177" s="82"/>
      <c r="ADZ177" s="82"/>
      <c r="AEA177" s="82"/>
      <c r="AEB177" s="82"/>
      <c r="AEC177" s="82"/>
      <c r="AED177" s="82"/>
      <c r="AEE177" s="82"/>
      <c r="AEF177" s="82"/>
      <c r="AEG177" s="82"/>
      <c r="AEH177" s="82"/>
      <c r="AEI177" s="82"/>
      <c r="AEJ177" s="82"/>
      <c r="AEK177" s="82"/>
      <c r="AEL177" s="82"/>
      <c r="AEM177" s="82"/>
      <c r="AEN177" s="82"/>
      <c r="AEO177" s="82"/>
      <c r="AEP177" s="82"/>
      <c r="AEQ177" s="82"/>
      <c r="AER177" s="82"/>
      <c r="AES177" s="82"/>
      <c r="AET177" s="82"/>
      <c r="AEU177" s="82"/>
      <c r="AEV177" s="82"/>
      <c r="AEW177" s="82"/>
      <c r="AEX177" s="82"/>
      <c r="AEY177" s="82"/>
      <c r="AEZ177" s="82"/>
      <c r="AFA177" s="82"/>
      <c r="AFB177" s="82"/>
      <c r="AFC177" s="82"/>
      <c r="AFD177" s="82"/>
      <c r="AFE177" s="82"/>
      <c r="AFF177" s="82"/>
      <c r="AFG177" s="82"/>
      <c r="AFH177" s="82"/>
      <c r="AFI177" s="82"/>
      <c r="AFJ177" s="82"/>
      <c r="AFK177" s="82"/>
      <c r="AFL177" s="82"/>
      <c r="AFM177" s="82"/>
      <c r="AFN177" s="82"/>
      <c r="AFO177" s="82"/>
      <c r="AFP177" s="82"/>
      <c r="AFQ177" s="82"/>
      <c r="AFR177" s="82"/>
      <c r="AFS177" s="82"/>
      <c r="AFT177" s="82"/>
      <c r="AFU177" s="82"/>
      <c r="AFV177" s="82"/>
      <c r="AFW177" s="82"/>
      <c r="AFX177" s="82"/>
      <c r="AFY177" s="82"/>
      <c r="AFZ177" s="82"/>
      <c r="AGA177" s="82"/>
      <c r="AGB177" s="82"/>
      <c r="AGC177" s="82"/>
      <c r="AGD177" s="82"/>
      <c r="AGE177" s="82"/>
      <c r="AGF177" s="82"/>
      <c r="AGG177" s="82"/>
      <c r="AGH177" s="82"/>
      <c r="AGI177" s="82"/>
      <c r="AGJ177" s="82"/>
      <c r="AGK177" s="82"/>
      <c r="AGL177" s="82"/>
      <c r="AGM177" s="82"/>
      <c r="AGN177" s="82"/>
      <c r="AGO177" s="82"/>
      <c r="AGP177" s="82"/>
      <c r="AGQ177" s="82"/>
      <c r="AGR177" s="82"/>
      <c r="AGS177" s="82"/>
      <c r="AGT177" s="82"/>
      <c r="AGU177" s="82"/>
      <c r="AGV177" s="82"/>
      <c r="AGW177" s="82"/>
      <c r="AGX177" s="82"/>
      <c r="AGY177" s="82"/>
      <c r="AGZ177" s="82"/>
      <c r="AHA177" s="82"/>
      <c r="AHB177" s="82"/>
      <c r="AHC177" s="82"/>
      <c r="AHD177" s="82"/>
      <c r="AHE177" s="82"/>
      <c r="AHF177" s="82"/>
      <c r="AHG177" s="82"/>
      <c r="AHH177" s="82"/>
      <c r="AHI177" s="82"/>
      <c r="AHJ177" s="82"/>
      <c r="AHK177" s="82"/>
      <c r="AHL177" s="82"/>
      <c r="AHM177" s="82"/>
      <c r="AHN177" s="82"/>
      <c r="AHO177" s="82"/>
      <c r="AHP177" s="82"/>
      <c r="AHQ177" s="82"/>
      <c r="AHR177" s="82"/>
      <c r="AHS177" s="82"/>
      <c r="AHT177" s="82"/>
      <c r="AHU177" s="82"/>
      <c r="AHV177" s="82"/>
      <c r="AHW177" s="82"/>
      <c r="AHX177" s="82"/>
      <c r="AHY177" s="82"/>
      <c r="AHZ177" s="82"/>
      <c r="AIA177" s="82"/>
      <c r="AIB177" s="82"/>
      <c r="AIC177" s="82"/>
      <c r="AID177" s="82"/>
      <c r="AIE177" s="82"/>
      <c r="AIF177" s="82"/>
      <c r="AIG177" s="82"/>
      <c r="AIH177" s="82"/>
      <c r="AII177" s="82"/>
      <c r="AIJ177" s="82"/>
      <c r="AIK177" s="82"/>
      <c r="AIL177" s="82"/>
      <c r="AIM177" s="82"/>
      <c r="AIN177" s="82"/>
      <c r="AIO177" s="82"/>
      <c r="AIP177" s="82"/>
      <c r="AIQ177" s="82"/>
      <c r="AIR177" s="82"/>
      <c r="AIS177" s="82"/>
      <c r="AIT177" s="82"/>
      <c r="AIU177" s="82"/>
      <c r="AIV177" s="82"/>
      <c r="AIW177" s="82"/>
      <c r="AIX177" s="82"/>
      <c r="AIY177" s="82"/>
      <c r="AIZ177" s="82"/>
      <c r="AJA177" s="82"/>
      <c r="AJB177" s="82"/>
      <c r="AJC177" s="82"/>
      <c r="AJD177" s="82"/>
      <c r="AJE177" s="82"/>
      <c r="AJF177" s="82"/>
      <c r="AJG177" s="82"/>
      <c r="AJH177" s="82"/>
      <c r="AJI177" s="82"/>
      <c r="AJJ177" s="82"/>
      <c r="AJK177" s="82"/>
      <c r="AJL177" s="82"/>
      <c r="AJM177" s="82"/>
      <c r="AJN177" s="82"/>
      <c r="AJO177" s="82"/>
      <c r="AJP177" s="82"/>
      <c r="AJQ177" s="82"/>
      <c r="AJR177" s="82"/>
      <c r="AJS177" s="82"/>
      <c r="AJT177" s="82"/>
      <c r="AJU177" s="82"/>
      <c r="AJV177" s="82"/>
      <c r="AJW177" s="82"/>
      <c r="AJX177" s="82"/>
      <c r="AJY177" s="82"/>
      <c r="AJZ177" s="82"/>
      <c r="AKA177" s="82"/>
      <c r="AKB177" s="82"/>
      <c r="AKC177" s="82"/>
      <c r="AKD177" s="82"/>
      <c r="AKE177" s="82"/>
      <c r="AKF177" s="82"/>
      <c r="AKG177" s="82"/>
      <c r="AKH177" s="82"/>
      <c r="AKI177" s="82"/>
      <c r="AKJ177" s="82"/>
      <c r="AKK177" s="82"/>
      <c r="AKL177" s="82"/>
      <c r="AKM177" s="82"/>
      <c r="AKN177" s="82"/>
      <c r="AKO177" s="82"/>
      <c r="AKP177" s="82"/>
      <c r="AKQ177" s="82"/>
      <c r="AKR177" s="82"/>
      <c r="AKS177" s="82"/>
      <c r="AKT177" s="82"/>
      <c r="AKU177" s="82"/>
      <c r="AKV177" s="82"/>
      <c r="AKW177" s="82"/>
      <c r="AKX177" s="82"/>
      <c r="AKY177" s="82"/>
      <c r="AKZ177" s="82"/>
      <c r="ALA177" s="82"/>
      <c r="ALB177" s="82"/>
      <c r="ALC177" s="82"/>
      <c r="ALD177" s="82"/>
      <c r="ALE177" s="82"/>
      <c r="ALF177" s="82"/>
      <c r="ALG177" s="82"/>
      <c r="ALH177" s="82"/>
      <c r="ALI177" s="82"/>
      <c r="ALJ177" s="82"/>
      <c r="ALK177" s="82"/>
      <c r="ALL177" s="82"/>
      <c r="ALM177" s="82"/>
      <c r="ALN177" s="82"/>
      <c r="ALO177" s="82"/>
      <c r="ALP177" s="82"/>
      <c r="ALQ177" s="82"/>
      <c r="ALR177" s="82"/>
      <c r="ALS177" s="82"/>
      <c r="ALT177" s="82"/>
      <c r="ALU177" s="82"/>
      <c r="ALV177" s="82"/>
      <c r="ALW177" s="82"/>
      <c r="ALX177" s="82"/>
      <c r="ALY177" s="82"/>
      <c r="ALZ177" s="82"/>
      <c r="AMA177" s="82"/>
      <c r="AMB177" s="82"/>
      <c r="AMC177" s="82"/>
      <c r="AMD177" s="82"/>
      <c r="AME177" s="82"/>
      <c r="AMF177" s="82"/>
      <c r="AMG177" s="82"/>
      <c r="AMH177" s="82"/>
      <c r="AMI177" s="82"/>
      <c r="AMJ177" s="82"/>
    </row>
    <row r="178" spans="1:1024" s="88" customFormat="1" ht="39.6">
      <c r="A178" s="87" t="s">
        <v>86</v>
      </c>
      <c r="B178" s="80"/>
      <c r="C178" s="80" t="s">
        <v>192</v>
      </c>
      <c r="D178" s="80" t="s">
        <v>56</v>
      </c>
      <c r="E178" s="80"/>
      <c r="F178" s="129">
        <f t="shared" ref="F178:H181" si="20">F179</f>
        <v>343.7</v>
      </c>
      <c r="G178" s="129">
        <f t="shared" si="20"/>
        <v>650</v>
      </c>
      <c r="H178" s="129">
        <f t="shared" si="20"/>
        <v>650</v>
      </c>
      <c r="I178" s="114"/>
    </row>
    <row r="179" spans="1:1024" s="88" customFormat="1">
      <c r="A179" s="89" t="s">
        <v>24</v>
      </c>
      <c r="B179" s="90"/>
      <c r="C179" s="90" t="s">
        <v>192</v>
      </c>
      <c r="D179" s="90" t="s">
        <v>87</v>
      </c>
      <c r="E179" s="90"/>
      <c r="F179" s="134">
        <f t="shared" si="20"/>
        <v>343.7</v>
      </c>
      <c r="G179" s="134">
        <f t="shared" si="20"/>
        <v>650</v>
      </c>
      <c r="H179" s="134">
        <f t="shared" si="20"/>
        <v>650</v>
      </c>
      <c r="I179" s="114"/>
    </row>
    <row r="180" spans="1:1024" s="88" customFormat="1">
      <c r="A180" s="89" t="s">
        <v>24</v>
      </c>
      <c r="B180" s="90"/>
      <c r="C180" s="90" t="s">
        <v>192</v>
      </c>
      <c r="D180" s="90" t="s">
        <v>88</v>
      </c>
      <c r="E180" s="90"/>
      <c r="F180" s="134">
        <f t="shared" si="20"/>
        <v>343.7</v>
      </c>
      <c r="G180" s="134">
        <f t="shared" si="20"/>
        <v>650</v>
      </c>
      <c r="H180" s="134">
        <f t="shared" si="20"/>
        <v>650</v>
      </c>
      <c r="I180" s="114"/>
    </row>
    <row r="181" spans="1:1024" s="83" customFormat="1" ht="39.6">
      <c r="A181" s="78" t="s">
        <v>203</v>
      </c>
      <c r="B181" s="79"/>
      <c r="C181" s="79" t="s">
        <v>192</v>
      </c>
      <c r="D181" s="79" t="s">
        <v>204</v>
      </c>
      <c r="E181" s="79"/>
      <c r="F181" s="127">
        <f t="shared" si="20"/>
        <v>343.7</v>
      </c>
      <c r="G181" s="127">
        <f t="shared" si="20"/>
        <v>650</v>
      </c>
      <c r="H181" s="127">
        <f t="shared" si="20"/>
        <v>650</v>
      </c>
      <c r="I181" s="116"/>
      <c r="J181" s="81"/>
      <c r="K181" s="82"/>
      <c r="L181" s="82"/>
      <c r="M181" s="82"/>
      <c r="N181" s="82"/>
      <c r="O181" s="82"/>
      <c r="P181" s="82"/>
      <c r="Q181" s="82"/>
      <c r="R181" s="82"/>
      <c r="S181" s="82"/>
      <c r="T181" s="82"/>
      <c r="U181" s="82"/>
      <c r="V181" s="82"/>
      <c r="W181" s="82"/>
      <c r="X181" s="82"/>
      <c r="Y181" s="82"/>
      <c r="Z181" s="82"/>
      <c r="AA181" s="82"/>
      <c r="AB181" s="82"/>
      <c r="AC181" s="82"/>
      <c r="AD181" s="82"/>
      <c r="AE181" s="82"/>
      <c r="AF181" s="82"/>
      <c r="AG181" s="82"/>
      <c r="AH181" s="82"/>
      <c r="AI181" s="82"/>
      <c r="AJ181" s="82"/>
      <c r="AK181" s="82"/>
      <c r="AL181" s="82"/>
      <c r="AM181" s="82"/>
      <c r="AN181" s="82"/>
      <c r="AO181" s="82"/>
      <c r="AP181" s="82"/>
      <c r="AQ181" s="82"/>
      <c r="AR181" s="82"/>
      <c r="AS181" s="82"/>
      <c r="AT181" s="82"/>
      <c r="AU181" s="82"/>
      <c r="AV181" s="82"/>
      <c r="AW181" s="82"/>
      <c r="AX181" s="82"/>
      <c r="AY181" s="82"/>
      <c r="AZ181" s="82"/>
      <c r="BA181" s="82"/>
      <c r="BB181" s="82"/>
      <c r="BC181" s="82"/>
      <c r="BD181" s="82"/>
      <c r="BE181" s="82"/>
      <c r="BF181" s="82"/>
      <c r="BG181" s="82"/>
      <c r="BH181" s="82"/>
      <c r="BI181" s="82"/>
      <c r="BJ181" s="82"/>
      <c r="BK181" s="82"/>
      <c r="BL181" s="82"/>
      <c r="BM181" s="82"/>
      <c r="BN181" s="82"/>
      <c r="BO181" s="82"/>
      <c r="BP181" s="82"/>
      <c r="BQ181" s="82"/>
      <c r="BR181" s="82"/>
      <c r="BS181" s="82"/>
      <c r="BT181" s="82"/>
      <c r="BU181" s="82"/>
      <c r="BV181" s="82"/>
      <c r="BW181" s="82"/>
      <c r="BX181" s="82"/>
      <c r="BY181" s="82"/>
      <c r="BZ181" s="82"/>
      <c r="CA181" s="82"/>
      <c r="CB181" s="82"/>
      <c r="CC181" s="82"/>
      <c r="CD181" s="82"/>
      <c r="CE181" s="82"/>
      <c r="CF181" s="82"/>
      <c r="CG181" s="82"/>
      <c r="CH181" s="82"/>
      <c r="CI181" s="82"/>
      <c r="CJ181" s="82"/>
      <c r="CK181" s="82"/>
      <c r="CL181" s="82"/>
      <c r="CM181" s="82"/>
      <c r="CN181" s="82"/>
      <c r="CO181" s="82"/>
      <c r="CP181" s="82"/>
      <c r="CQ181" s="82"/>
      <c r="CR181" s="82"/>
      <c r="CS181" s="82"/>
      <c r="CT181" s="82"/>
      <c r="CU181" s="82"/>
      <c r="CV181" s="82"/>
      <c r="CW181" s="82"/>
      <c r="CX181" s="82"/>
      <c r="CY181" s="82"/>
      <c r="CZ181" s="82"/>
      <c r="DA181" s="82"/>
      <c r="DB181" s="82"/>
      <c r="DC181" s="82"/>
      <c r="DD181" s="82"/>
      <c r="DE181" s="82"/>
      <c r="DF181" s="82"/>
      <c r="DG181" s="82"/>
      <c r="DH181" s="82"/>
      <c r="DI181" s="82"/>
      <c r="DJ181" s="82"/>
      <c r="DK181" s="82"/>
      <c r="DL181" s="82"/>
      <c r="DM181" s="82"/>
      <c r="DN181" s="82"/>
      <c r="DO181" s="82"/>
      <c r="DP181" s="82"/>
      <c r="DQ181" s="82"/>
      <c r="DR181" s="82"/>
      <c r="DS181" s="82"/>
      <c r="DT181" s="82"/>
      <c r="DU181" s="82"/>
      <c r="DV181" s="82"/>
      <c r="DW181" s="82"/>
      <c r="DX181" s="82"/>
      <c r="DY181" s="82"/>
      <c r="DZ181" s="82"/>
      <c r="EA181" s="82"/>
      <c r="EB181" s="82"/>
      <c r="EC181" s="82"/>
      <c r="ED181" s="82"/>
      <c r="EE181" s="82"/>
      <c r="EF181" s="82"/>
      <c r="EG181" s="82"/>
      <c r="EH181" s="82"/>
      <c r="EI181" s="82"/>
      <c r="EJ181" s="82"/>
      <c r="EK181" s="82"/>
      <c r="EL181" s="82"/>
      <c r="EM181" s="82"/>
      <c r="EN181" s="82"/>
      <c r="EO181" s="82"/>
      <c r="EP181" s="82"/>
      <c r="EQ181" s="82"/>
      <c r="ER181" s="82"/>
      <c r="ES181" s="82"/>
      <c r="ET181" s="82"/>
      <c r="EU181" s="82"/>
      <c r="EV181" s="82"/>
      <c r="EW181" s="82"/>
      <c r="EX181" s="82"/>
      <c r="EY181" s="82"/>
      <c r="EZ181" s="82"/>
      <c r="FA181" s="82"/>
      <c r="FB181" s="82"/>
      <c r="FC181" s="82"/>
      <c r="FD181" s="82"/>
      <c r="FE181" s="82"/>
      <c r="FF181" s="82"/>
      <c r="FG181" s="82"/>
      <c r="FH181" s="82"/>
      <c r="FI181" s="82"/>
      <c r="FJ181" s="82"/>
      <c r="FK181" s="82"/>
      <c r="FL181" s="82"/>
      <c r="FM181" s="82"/>
      <c r="FN181" s="82"/>
      <c r="FO181" s="82"/>
      <c r="FP181" s="82"/>
      <c r="FQ181" s="82"/>
      <c r="FR181" s="82"/>
      <c r="FS181" s="82"/>
      <c r="FT181" s="82"/>
      <c r="FU181" s="82"/>
      <c r="FV181" s="82"/>
      <c r="FW181" s="82"/>
      <c r="FX181" s="82"/>
      <c r="FY181" s="82"/>
      <c r="FZ181" s="82"/>
      <c r="GA181" s="82"/>
      <c r="GB181" s="82"/>
      <c r="GC181" s="82"/>
      <c r="GD181" s="82"/>
      <c r="GE181" s="82"/>
      <c r="GF181" s="82"/>
      <c r="GG181" s="82"/>
      <c r="GH181" s="82"/>
      <c r="GI181" s="82"/>
      <c r="GJ181" s="82"/>
      <c r="GK181" s="82"/>
      <c r="GL181" s="82"/>
      <c r="GM181" s="82"/>
      <c r="GN181" s="82"/>
      <c r="GO181" s="82"/>
      <c r="GP181" s="82"/>
      <c r="GQ181" s="82"/>
      <c r="GR181" s="82"/>
      <c r="GS181" s="82"/>
      <c r="GT181" s="82"/>
      <c r="GU181" s="82"/>
      <c r="GV181" s="82"/>
      <c r="GW181" s="82"/>
      <c r="GX181" s="82"/>
      <c r="GY181" s="82"/>
      <c r="GZ181" s="82"/>
      <c r="HA181" s="82"/>
      <c r="HB181" s="82"/>
      <c r="HC181" s="82"/>
      <c r="HD181" s="82"/>
      <c r="HE181" s="82"/>
      <c r="HF181" s="82"/>
      <c r="HG181" s="82"/>
      <c r="HH181" s="82"/>
      <c r="HI181" s="82"/>
      <c r="HJ181" s="82"/>
      <c r="HK181" s="82"/>
      <c r="HL181" s="82"/>
      <c r="HM181" s="82"/>
      <c r="HN181" s="82"/>
      <c r="HO181" s="82"/>
      <c r="HP181" s="82"/>
      <c r="HQ181" s="82"/>
      <c r="HR181" s="82"/>
      <c r="HS181" s="82"/>
      <c r="HT181" s="82"/>
      <c r="HU181" s="82"/>
      <c r="HV181" s="82"/>
      <c r="HW181" s="82"/>
      <c r="HX181" s="82"/>
      <c r="HY181" s="82"/>
      <c r="HZ181" s="82"/>
      <c r="IA181" s="82"/>
      <c r="IB181" s="82"/>
      <c r="IC181" s="82"/>
      <c r="ID181" s="82"/>
      <c r="IE181" s="82"/>
      <c r="IF181" s="82"/>
      <c r="IG181" s="82"/>
      <c r="IH181" s="82"/>
      <c r="II181" s="82"/>
      <c r="IJ181" s="82"/>
      <c r="IK181" s="82"/>
      <c r="IL181" s="82"/>
      <c r="IM181" s="82"/>
      <c r="IN181" s="82"/>
      <c r="IO181" s="82"/>
      <c r="IP181" s="82"/>
      <c r="IQ181" s="82"/>
      <c r="IR181" s="82"/>
      <c r="IS181" s="82"/>
      <c r="IT181" s="82"/>
      <c r="IU181" s="82"/>
      <c r="IV181" s="82"/>
      <c r="IW181" s="82"/>
      <c r="IX181" s="82"/>
      <c r="IY181" s="82"/>
      <c r="IZ181" s="82"/>
      <c r="JA181" s="82"/>
      <c r="JB181" s="82"/>
      <c r="JC181" s="82"/>
      <c r="JD181" s="82"/>
      <c r="JE181" s="82"/>
      <c r="JF181" s="82"/>
      <c r="JG181" s="82"/>
      <c r="JH181" s="82"/>
      <c r="JI181" s="82"/>
      <c r="JJ181" s="82"/>
      <c r="JK181" s="82"/>
      <c r="JL181" s="82"/>
      <c r="JM181" s="82"/>
      <c r="JN181" s="82"/>
      <c r="JO181" s="82"/>
      <c r="JP181" s="82"/>
      <c r="JQ181" s="82"/>
      <c r="JR181" s="82"/>
      <c r="JS181" s="82"/>
      <c r="JT181" s="82"/>
      <c r="JU181" s="82"/>
      <c r="JV181" s="82"/>
      <c r="JW181" s="82"/>
      <c r="JX181" s="82"/>
      <c r="JY181" s="82"/>
      <c r="JZ181" s="82"/>
      <c r="KA181" s="82"/>
      <c r="KB181" s="82"/>
      <c r="KC181" s="82"/>
      <c r="KD181" s="82"/>
      <c r="KE181" s="82"/>
      <c r="KF181" s="82"/>
      <c r="KG181" s="82"/>
      <c r="KH181" s="82"/>
      <c r="KI181" s="82"/>
      <c r="KJ181" s="82"/>
      <c r="KK181" s="82"/>
      <c r="KL181" s="82"/>
      <c r="KM181" s="82"/>
      <c r="KN181" s="82"/>
      <c r="KO181" s="82"/>
      <c r="KP181" s="82"/>
      <c r="KQ181" s="82"/>
      <c r="KR181" s="82"/>
      <c r="KS181" s="82"/>
      <c r="KT181" s="82"/>
      <c r="KU181" s="82"/>
      <c r="KV181" s="82"/>
      <c r="KW181" s="82"/>
      <c r="KX181" s="82"/>
      <c r="KY181" s="82"/>
      <c r="KZ181" s="82"/>
      <c r="LA181" s="82"/>
      <c r="LB181" s="82"/>
      <c r="LC181" s="82"/>
      <c r="LD181" s="82"/>
      <c r="LE181" s="82"/>
      <c r="LF181" s="82"/>
      <c r="LG181" s="82"/>
      <c r="LH181" s="82"/>
      <c r="LI181" s="82"/>
      <c r="LJ181" s="82"/>
      <c r="LK181" s="82"/>
      <c r="LL181" s="82"/>
      <c r="LM181" s="82"/>
      <c r="LN181" s="82"/>
      <c r="LO181" s="82"/>
      <c r="LP181" s="82"/>
      <c r="LQ181" s="82"/>
      <c r="LR181" s="82"/>
      <c r="LS181" s="82"/>
      <c r="LT181" s="82"/>
      <c r="LU181" s="82"/>
      <c r="LV181" s="82"/>
      <c r="LW181" s="82"/>
      <c r="LX181" s="82"/>
      <c r="LY181" s="82"/>
      <c r="LZ181" s="82"/>
      <c r="MA181" s="82"/>
      <c r="MB181" s="82"/>
      <c r="MC181" s="82"/>
      <c r="MD181" s="82"/>
      <c r="ME181" s="82"/>
      <c r="MF181" s="82"/>
      <c r="MG181" s="82"/>
      <c r="MH181" s="82"/>
      <c r="MI181" s="82"/>
      <c r="MJ181" s="82"/>
      <c r="MK181" s="82"/>
      <c r="ML181" s="82"/>
      <c r="MM181" s="82"/>
      <c r="MN181" s="82"/>
      <c r="MO181" s="82"/>
      <c r="MP181" s="82"/>
      <c r="MQ181" s="82"/>
      <c r="MR181" s="82"/>
      <c r="MS181" s="82"/>
      <c r="MT181" s="82"/>
      <c r="MU181" s="82"/>
      <c r="MV181" s="82"/>
      <c r="MW181" s="82"/>
      <c r="MX181" s="82"/>
      <c r="MY181" s="82"/>
      <c r="MZ181" s="82"/>
      <c r="NA181" s="82"/>
      <c r="NB181" s="82"/>
      <c r="NC181" s="82"/>
      <c r="ND181" s="82"/>
      <c r="NE181" s="82"/>
      <c r="NF181" s="82"/>
      <c r="NG181" s="82"/>
      <c r="NH181" s="82"/>
      <c r="NI181" s="82"/>
      <c r="NJ181" s="82"/>
      <c r="NK181" s="82"/>
      <c r="NL181" s="82"/>
      <c r="NM181" s="82"/>
      <c r="NN181" s="82"/>
      <c r="NO181" s="82"/>
      <c r="NP181" s="82"/>
      <c r="NQ181" s="82"/>
      <c r="NR181" s="82"/>
      <c r="NS181" s="82"/>
      <c r="NT181" s="82"/>
      <c r="NU181" s="82"/>
      <c r="NV181" s="82"/>
      <c r="NW181" s="82"/>
      <c r="NX181" s="82"/>
      <c r="NY181" s="82"/>
      <c r="NZ181" s="82"/>
      <c r="OA181" s="82"/>
      <c r="OB181" s="82"/>
      <c r="OC181" s="82"/>
      <c r="OD181" s="82"/>
      <c r="OE181" s="82"/>
      <c r="OF181" s="82"/>
      <c r="OG181" s="82"/>
      <c r="OH181" s="82"/>
      <c r="OI181" s="82"/>
      <c r="OJ181" s="82"/>
      <c r="OK181" s="82"/>
      <c r="OL181" s="82"/>
      <c r="OM181" s="82"/>
      <c r="ON181" s="82"/>
      <c r="OO181" s="82"/>
      <c r="OP181" s="82"/>
      <c r="OQ181" s="82"/>
      <c r="OR181" s="82"/>
      <c r="OS181" s="82"/>
      <c r="OT181" s="82"/>
      <c r="OU181" s="82"/>
      <c r="OV181" s="82"/>
      <c r="OW181" s="82"/>
      <c r="OX181" s="82"/>
      <c r="OY181" s="82"/>
      <c r="OZ181" s="82"/>
      <c r="PA181" s="82"/>
      <c r="PB181" s="82"/>
      <c r="PC181" s="82"/>
      <c r="PD181" s="82"/>
      <c r="PE181" s="82"/>
      <c r="PF181" s="82"/>
      <c r="PG181" s="82"/>
      <c r="PH181" s="82"/>
      <c r="PI181" s="82"/>
      <c r="PJ181" s="82"/>
      <c r="PK181" s="82"/>
      <c r="PL181" s="82"/>
      <c r="PM181" s="82"/>
      <c r="PN181" s="82"/>
      <c r="PO181" s="82"/>
      <c r="PP181" s="82"/>
      <c r="PQ181" s="82"/>
      <c r="PR181" s="82"/>
      <c r="PS181" s="82"/>
      <c r="PT181" s="82"/>
      <c r="PU181" s="82"/>
      <c r="PV181" s="82"/>
      <c r="PW181" s="82"/>
      <c r="PX181" s="82"/>
      <c r="PY181" s="82"/>
      <c r="PZ181" s="82"/>
      <c r="QA181" s="82"/>
      <c r="QB181" s="82"/>
      <c r="QC181" s="82"/>
      <c r="QD181" s="82"/>
      <c r="QE181" s="82"/>
      <c r="QF181" s="82"/>
      <c r="QG181" s="82"/>
      <c r="QH181" s="82"/>
      <c r="QI181" s="82"/>
      <c r="QJ181" s="82"/>
      <c r="QK181" s="82"/>
      <c r="QL181" s="82"/>
      <c r="QM181" s="82"/>
      <c r="QN181" s="82"/>
      <c r="QO181" s="82"/>
      <c r="QP181" s="82"/>
      <c r="QQ181" s="82"/>
      <c r="QR181" s="82"/>
      <c r="QS181" s="82"/>
      <c r="QT181" s="82"/>
      <c r="QU181" s="82"/>
      <c r="QV181" s="82"/>
      <c r="QW181" s="82"/>
      <c r="QX181" s="82"/>
      <c r="QY181" s="82"/>
      <c r="QZ181" s="82"/>
      <c r="RA181" s="82"/>
      <c r="RB181" s="82"/>
      <c r="RC181" s="82"/>
      <c r="RD181" s="82"/>
      <c r="RE181" s="82"/>
      <c r="RF181" s="82"/>
      <c r="RG181" s="82"/>
      <c r="RH181" s="82"/>
      <c r="RI181" s="82"/>
      <c r="RJ181" s="82"/>
      <c r="RK181" s="82"/>
      <c r="RL181" s="82"/>
      <c r="RM181" s="82"/>
      <c r="RN181" s="82"/>
      <c r="RO181" s="82"/>
      <c r="RP181" s="82"/>
      <c r="RQ181" s="82"/>
      <c r="RR181" s="82"/>
      <c r="RS181" s="82"/>
      <c r="RT181" s="82"/>
      <c r="RU181" s="82"/>
      <c r="RV181" s="82"/>
      <c r="RW181" s="82"/>
      <c r="RX181" s="82"/>
      <c r="RY181" s="82"/>
      <c r="RZ181" s="82"/>
      <c r="SA181" s="82"/>
      <c r="SB181" s="82"/>
      <c r="SC181" s="82"/>
      <c r="SD181" s="82"/>
      <c r="SE181" s="82"/>
      <c r="SF181" s="82"/>
      <c r="SG181" s="82"/>
      <c r="SH181" s="82"/>
      <c r="SI181" s="82"/>
      <c r="SJ181" s="82"/>
      <c r="SK181" s="82"/>
      <c r="SL181" s="82"/>
      <c r="SM181" s="82"/>
      <c r="SN181" s="82"/>
      <c r="SO181" s="82"/>
      <c r="SP181" s="82"/>
      <c r="SQ181" s="82"/>
      <c r="SR181" s="82"/>
      <c r="SS181" s="82"/>
      <c r="ST181" s="82"/>
      <c r="SU181" s="82"/>
      <c r="SV181" s="82"/>
      <c r="SW181" s="82"/>
      <c r="SX181" s="82"/>
      <c r="SY181" s="82"/>
      <c r="SZ181" s="82"/>
      <c r="TA181" s="82"/>
      <c r="TB181" s="82"/>
      <c r="TC181" s="82"/>
      <c r="TD181" s="82"/>
      <c r="TE181" s="82"/>
      <c r="TF181" s="82"/>
      <c r="TG181" s="82"/>
      <c r="TH181" s="82"/>
      <c r="TI181" s="82"/>
      <c r="TJ181" s="82"/>
      <c r="TK181" s="82"/>
      <c r="TL181" s="82"/>
      <c r="TM181" s="82"/>
      <c r="TN181" s="82"/>
      <c r="TO181" s="82"/>
      <c r="TP181" s="82"/>
      <c r="TQ181" s="82"/>
      <c r="TR181" s="82"/>
      <c r="TS181" s="82"/>
      <c r="TT181" s="82"/>
      <c r="TU181" s="82"/>
      <c r="TV181" s="82"/>
      <c r="TW181" s="82"/>
      <c r="TX181" s="82"/>
      <c r="TY181" s="82"/>
      <c r="TZ181" s="82"/>
      <c r="UA181" s="82"/>
      <c r="UB181" s="82"/>
      <c r="UC181" s="82"/>
      <c r="UD181" s="82"/>
      <c r="UE181" s="82"/>
      <c r="UF181" s="82"/>
      <c r="UG181" s="82"/>
      <c r="UH181" s="82"/>
      <c r="UI181" s="82"/>
      <c r="UJ181" s="82"/>
      <c r="UK181" s="82"/>
      <c r="UL181" s="82"/>
      <c r="UM181" s="82"/>
      <c r="UN181" s="82"/>
      <c r="UO181" s="82"/>
      <c r="UP181" s="82"/>
      <c r="UQ181" s="82"/>
      <c r="UR181" s="82"/>
      <c r="US181" s="82"/>
      <c r="UT181" s="82"/>
      <c r="UU181" s="82"/>
      <c r="UV181" s="82"/>
      <c r="UW181" s="82"/>
      <c r="UX181" s="82"/>
      <c r="UY181" s="82"/>
      <c r="UZ181" s="82"/>
      <c r="VA181" s="82"/>
      <c r="VB181" s="82"/>
      <c r="VC181" s="82"/>
      <c r="VD181" s="82"/>
      <c r="VE181" s="82"/>
      <c r="VF181" s="82"/>
      <c r="VG181" s="82"/>
      <c r="VH181" s="82"/>
      <c r="VI181" s="82"/>
      <c r="VJ181" s="82"/>
      <c r="VK181" s="82"/>
      <c r="VL181" s="82"/>
      <c r="VM181" s="82"/>
      <c r="VN181" s="82"/>
      <c r="VO181" s="82"/>
      <c r="VP181" s="82"/>
      <c r="VQ181" s="82"/>
      <c r="VR181" s="82"/>
      <c r="VS181" s="82"/>
      <c r="VT181" s="82"/>
      <c r="VU181" s="82"/>
      <c r="VV181" s="82"/>
      <c r="VW181" s="82"/>
      <c r="VX181" s="82"/>
      <c r="VY181" s="82"/>
      <c r="VZ181" s="82"/>
      <c r="WA181" s="82"/>
      <c r="WB181" s="82"/>
      <c r="WC181" s="82"/>
      <c r="WD181" s="82"/>
      <c r="WE181" s="82"/>
      <c r="WF181" s="82"/>
      <c r="WG181" s="82"/>
      <c r="WH181" s="82"/>
      <c r="WI181" s="82"/>
      <c r="WJ181" s="82"/>
      <c r="WK181" s="82"/>
      <c r="WL181" s="82"/>
      <c r="WM181" s="82"/>
      <c r="WN181" s="82"/>
      <c r="WO181" s="82"/>
      <c r="WP181" s="82"/>
      <c r="WQ181" s="82"/>
      <c r="WR181" s="82"/>
      <c r="WS181" s="82"/>
      <c r="WT181" s="82"/>
      <c r="WU181" s="82"/>
      <c r="WV181" s="82"/>
      <c r="WW181" s="82"/>
      <c r="WX181" s="82"/>
      <c r="WY181" s="82"/>
      <c r="WZ181" s="82"/>
      <c r="XA181" s="82"/>
      <c r="XB181" s="82"/>
      <c r="XC181" s="82"/>
      <c r="XD181" s="82"/>
      <c r="XE181" s="82"/>
      <c r="XF181" s="82"/>
      <c r="XG181" s="82"/>
      <c r="XH181" s="82"/>
      <c r="XI181" s="82"/>
      <c r="XJ181" s="82"/>
      <c r="XK181" s="82"/>
      <c r="XL181" s="82"/>
      <c r="XM181" s="82"/>
      <c r="XN181" s="82"/>
      <c r="XO181" s="82"/>
      <c r="XP181" s="82"/>
      <c r="XQ181" s="82"/>
      <c r="XR181" s="82"/>
      <c r="XS181" s="82"/>
      <c r="XT181" s="82"/>
      <c r="XU181" s="82"/>
      <c r="XV181" s="82"/>
      <c r="XW181" s="82"/>
      <c r="XX181" s="82"/>
      <c r="XY181" s="82"/>
      <c r="XZ181" s="82"/>
      <c r="YA181" s="82"/>
      <c r="YB181" s="82"/>
      <c r="YC181" s="82"/>
      <c r="YD181" s="82"/>
      <c r="YE181" s="82"/>
      <c r="YF181" s="82"/>
      <c r="YG181" s="82"/>
      <c r="YH181" s="82"/>
      <c r="YI181" s="82"/>
      <c r="YJ181" s="82"/>
      <c r="YK181" s="82"/>
      <c r="YL181" s="82"/>
      <c r="YM181" s="82"/>
      <c r="YN181" s="82"/>
      <c r="YO181" s="82"/>
      <c r="YP181" s="82"/>
      <c r="YQ181" s="82"/>
      <c r="YR181" s="82"/>
      <c r="YS181" s="82"/>
      <c r="YT181" s="82"/>
      <c r="YU181" s="82"/>
      <c r="YV181" s="82"/>
      <c r="YW181" s="82"/>
      <c r="YX181" s="82"/>
      <c r="YY181" s="82"/>
      <c r="YZ181" s="82"/>
      <c r="ZA181" s="82"/>
      <c r="ZB181" s="82"/>
      <c r="ZC181" s="82"/>
      <c r="ZD181" s="82"/>
      <c r="ZE181" s="82"/>
      <c r="ZF181" s="82"/>
      <c r="ZG181" s="82"/>
      <c r="ZH181" s="82"/>
      <c r="ZI181" s="82"/>
      <c r="ZJ181" s="82"/>
      <c r="ZK181" s="82"/>
      <c r="ZL181" s="82"/>
      <c r="ZM181" s="82"/>
      <c r="ZN181" s="82"/>
      <c r="ZO181" s="82"/>
      <c r="ZP181" s="82"/>
      <c r="ZQ181" s="82"/>
      <c r="ZR181" s="82"/>
      <c r="ZS181" s="82"/>
      <c r="ZT181" s="82"/>
      <c r="ZU181" s="82"/>
      <c r="ZV181" s="82"/>
      <c r="ZW181" s="82"/>
      <c r="ZX181" s="82"/>
      <c r="ZY181" s="82"/>
      <c r="ZZ181" s="82"/>
      <c r="AAA181" s="82"/>
      <c r="AAB181" s="82"/>
      <c r="AAC181" s="82"/>
      <c r="AAD181" s="82"/>
      <c r="AAE181" s="82"/>
      <c r="AAF181" s="82"/>
      <c r="AAG181" s="82"/>
      <c r="AAH181" s="82"/>
      <c r="AAI181" s="82"/>
      <c r="AAJ181" s="82"/>
      <c r="AAK181" s="82"/>
      <c r="AAL181" s="82"/>
      <c r="AAM181" s="82"/>
      <c r="AAN181" s="82"/>
      <c r="AAO181" s="82"/>
      <c r="AAP181" s="82"/>
      <c r="AAQ181" s="82"/>
      <c r="AAR181" s="82"/>
      <c r="AAS181" s="82"/>
      <c r="AAT181" s="82"/>
      <c r="AAU181" s="82"/>
      <c r="AAV181" s="82"/>
      <c r="AAW181" s="82"/>
      <c r="AAX181" s="82"/>
      <c r="AAY181" s="82"/>
      <c r="AAZ181" s="82"/>
      <c r="ABA181" s="82"/>
      <c r="ABB181" s="82"/>
      <c r="ABC181" s="82"/>
      <c r="ABD181" s="82"/>
      <c r="ABE181" s="82"/>
      <c r="ABF181" s="82"/>
      <c r="ABG181" s="82"/>
      <c r="ABH181" s="82"/>
      <c r="ABI181" s="82"/>
      <c r="ABJ181" s="82"/>
      <c r="ABK181" s="82"/>
      <c r="ABL181" s="82"/>
      <c r="ABM181" s="82"/>
      <c r="ABN181" s="82"/>
      <c r="ABO181" s="82"/>
      <c r="ABP181" s="82"/>
      <c r="ABQ181" s="82"/>
      <c r="ABR181" s="82"/>
      <c r="ABS181" s="82"/>
      <c r="ABT181" s="82"/>
      <c r="ABU181" s="82"/>
      <c r="ABV181" s="82"/>
      <c r="ABW181" s="82"/>
      <c r="ABX181" s="82"/>
      <c r="ABY181" s="82"/>
      <c r="ABZ181" s="82"/>
      <c r="ACA181" s="82"/>
      <c r="ACB181" s="82"/>
      <c r="ACC181" s="82"/>
      <c r="ACD181" s="82"/>
      <c r="ACE181" s="82"/>
      <c r="ACF181" s="82"/>
      <c r="ACG181" s="82"/>
      <c r="ACH181" s="82"/>
      <c r="ACI181" s="82"/>
      <c r="ACJ181" s="82"/>
      <c r="ACK181" s="82"/>
      <c r="ACL181" s="82"/>
      <c r="ACM181" s="82"/>
      <c r="ACN181" s="82"/>
      <c r="ACO181" s="82"/>
      <c r="ACP181" s="82"/>
      <c r="ACQ181" s="82"/>
      <c r="ACR181" s="82"/>
      <c r="ACS181" s="82"/>
      <c r="ACT181" s="82"/>
      <c r="ACU181" s="82"/>
      <c r="ACV181" s="82"/>
      <c r="ACW181" s="82"/>
      <c r="ACX181" s="82"/>
      <c r="ACY181" s="82"/>
      <c r="ACZ181" s="82"/>
      <c r="ADA181" s="82"/>
      <c r="ADB181" s="82"/>
      <c r="ADC181" s="82"/>
      <c r="ADD181" s="82"/>
      <c r="ADE181" s="82"/>
      <c r="ADF181" s="82"/>
      <c r="ADG181" s="82"/>
      <c r="ADH181" s="82"/>
      <c r="ADI181" s="82"/>
      <c r="ADJ181" s="82"/>
      <c r="ADK181" s="82"/>
      <c r="ADL181" s="82"/>
      <c r="ADM181" s="82"/>
      <c r="ADN181" s="82"/>
      <c r="ADO181" s="82"/>
      <c r="ADP181" s="82"/>
      <c r="ADQ181" s="82"/>
      <c r="ADR181" s="82"/>
      <c r="ADS181" s="82"/>
      <c r="ADT181" s="82"/>
      <c r="ADU181" s="82"/>
      <c r="ADV181" s="82"/>
      <c r="ADW181" s="82"/>
      <c r="ADX181" s="82"/>
      <c r="ADY181" s="82"/>
      <c r="ADZ181" s="82"/>
      <c r="AEA181" s="82"/>
      <c r="AEB181" s="82"/>
      <c r="AEC181" s="82"/>
      <c r="AED181" s="82"/>
      <c r="AEE181" s="82"/>
      <c r="AEF181" s="82"/>
      <c r="AEG181" s="82"/>
      <c r="AEH181" s="82"/>
      <c r="AEI181" s="82"/>
      <c r="AEJ181" s="82"/>
      <c r="AEK181" s="82"/>
      <c r="AEL181" s="82"/>
      <c r="AEM181" s="82"/>
      <c r="AEN181" s="82"/>
      <c r="AEO181" s="82"/>
      <c r="AEP181" s="82"/>
      <c r="AEQ181" s="82"/>
      <c r="AER181" s="82"/>
      <c r="AES181" s="82"/>
      <c r="AET181" s="82"/>
      <c r="AEU181" s="82"/>
      <c r="AEV181" s="82"/>
      <c r="AEW181" s="82"/>
      <c r="AEX181" s="82"/>
      <c r="AEY181" s="82"/>
      <c r="AEZ181" s="82"/>
      <c r="AFA181" s="82"/>
      <c r="AFB181" s="82"/>
      <c r="AFC181" s="82"/>
      <c r="AFD181" s="82"/>
      <c r="AFE181" s="82"/>
      <c r="AFF181" s="82"/>
      <c r="AFG181" s="82"/>
      <c r="AFH181" s="82"/>
      <c r="AFI181" s="82"/>
      <c r="AFJ181" s="82"/>
      <c r="AFK181" s="82"/>
      <c r="AFL181" s="82"/>
      <c r="AFM181" s="82"/>
      <c r="AFN181" s="82"/>
      <c r="AFO181" s="82"/>
      <c r="AFP181" s="82"/>
      <c r="AFQ181" s="82"/>
      <c r="AFR181" s="82"/>
      <c r="AFS181" s="82"/>
      <c r="AFT181" s="82"/>
      <c r="AFU181" s="82"/>
      <c r="AFV181" s="82"/>
      <c r="AFW181" s="82"/>
      <c r="AFX181" s="82"/>
      <c r="AFY181" s="82"/>
      <c r="AFZ181" s="82"/>
      <c r="AGA181" s="82"/>
      <c r="AGB181" s="82"/>
      <c r="AGC181" s="82"/>
      <c r="AGD181" s="82"/>
      <c r="AGE181" s="82"/>
      <c r="AGF181" s="82"/>
      <c r="AGG181" s="82"/>
      <c r="AGH181" s="82"/>
      <c r="AGI181" s="82"/>
      <c r="AGJ181" s="82"/>
      <c r="AGK181" s="82"/>
      <c r="AGL181" s="82"/>
      <c r="AGM181" s="82"/>
      <c r="AGN181" s="82"/>
      <c r="AGO181" s="82"/>
      <c r="AGP181" s="82"/>
      <c r="AGQ181" s="82"/>
      <c r="AGR181" s="82"/>
      <c r="AGS181" s="82"/>
      <c r="AGT181" s="82"/>
      <c r="AGU181" s="82"/>
      <c r="AGV181" s="82"/>
      <c r="AGW181" s="82"/>
      <c r="AGX181" s="82"/>
      <c r="AGY181" s="82"/>
      <c r="AGZ181" s="82"/>
      <c r="AHA181" s="82"/>
      <c r="AHB181" s="82"/>
      <c r="AHC181" s="82"/>
      <c r="AHD181" s="82"/>
      <c r="AHE181" s="82"/>
      <c r="AHF181" s="82"/>
      <c r="AHG181" s="82"/>
      <c r="AHH181" s="82"/>
      <c r="AHI181" s="82"/>
      <c r="AHJ181" s="82"/>
      <c r="AHK181" s="82"/>
      <c r="AHL181" s="82"/>
      <c r="AHM181" s="82"/>
      <c r="AHN181" s="82"/>
      <c r="AHO181" s="82"/>
      <c r="AHP181" s="82"/>
      <c r="AHQ181" s="82"/>
      <c r="AHR181" s="82"/>
      <c r="AHS181" s="82"/>
      <c r="AHT181" s="82"/>
      <c r="AHU181" s="82"/>
      <c r="AHV181" s="82"/>
      <c r="AHW181" s="82"/>
      <c r="AHX181" s="82"/>
      <c r="AHY181" s="82"/>
      <c r="AHZ181" s="82"/>
      <c r="AIA181" s="82"/>
      <c r="AIB181" s="82"/>
      <c r="AIC181" s="82"/>
      <c r="AID181" s="82"/>
      <c r="AIE181" s="82"/>
      <c r="AIF181" s="82"/>
      <c r="AIG181" s="82"/>
      <c r="AIH181" s="82"/>
      <c r="AII181" s="82"/>
      <c r="AIJ181" s="82"/>
      <c r="AIK181" s="82"/>
      <c r="AIL181" s="82"/>
      <c r="AIM181" s="82"/>
      <c r="AIN181" s="82"/>
      <c r="AIO181" s="82"/>
      <c r="AIP181" s="82"/>
      <c r="AIQ181" s="82"/>
      <c r="AIR181" s="82"/>
      <c r="AIS181" s="82"/>
      <c r="AIT181" s="82"/>
      <c r="AIU181" s="82"/>
      <c r="AIV181" s="82"/>
      <c r="AIW181" s="82"/>
      <c r="AIX181" s="82"/>
      <c r="AIY181" s="82"/>
      <c r="AIZ181" s="82"/>
      <c r="AJA181" s="82"/>
      <c r="AJB181" s="82"/>
      <c r="AJC181" s="82"/>
      <c r="AJD181" s="82"/>
      <c r="AJE181" s="82"/>
      <c r="AJF181" s="82"/>
      <c r="AJG181" s="82"/>
      <c r="AJH181" s="82"/>
      <c r="AJI181" s="82"/>
      <c r="AJJ181" s="82"/>
      <c r="AJK181" s="82"/>
      <c r="AJL181" s="82"/>
      <c r="AJM181" s="82"/>
      <c r="AJN181" s="82"/>
      <c r="AJO181" s="82"/>
      <c r="AJP181" s="82"/>
      <c r="AJQ181" s="82"/>
      <c r="AJR181" s="82"/>
      <c r="AJS181" s="82"/>
      <c r="AJT181" s="82"/>
      <c r="AJU181" s="82"/>
      <c r="AJV181" s="82"/>
      <c r="AJW181" s="82"/>
      <c r="AJX181" s="82"/>
      <c r="AJY181" s="82"/>
      <c r="AJZ181" s="82"/>
      <c r="AKA181" s="82"/>
      <c r="AKB181" s="82"/>
      <c r="AKC181" s="82"/>
      <c r="AKD181" s="82"/>
      <c r="AKE181" s="82"/>
      <c r="AKF181" s="82"/>
      <c r="AKG181" s="82"/>
      <c r="AKH181" s="82"/>
      <c r="AKI181" s="82"/>
      <c r="AKJ181" s="82"/>
      <c r="AKK181" s="82"/>
      <c r="AKL181" s="82"/>
      <c r="AKM181" s="82"/>
      <c r="AKN181" s="82"/>
      <c r="AKO181" s="82"/>
      <c r="AKP181" s="82"/>
      <c r="AKQ181" s="82"/>
      <c r="AKR181" s="82"/>
      <c r="AKS181" s="82"/>
      <c r="AKT181" s="82"/>
      <c r="AKU181" s="82"/>
      <c r="AKV181" s="82"/>
      <c r="AKW181" s="82"/>
      <c r="AKX181" s="82"/>
      <c r="AKY181" s="82"/>
      <c r="AKZ181" s="82"/>
      <c r="ALA181" s="82"/>
      <c r="ALB181" s="82"/>
      <c r="ALC181" s="82"/>
      <c r="ALD181" s="82"/>
      <c r="ALE181" s="82"/>
      <c r="ALF181" s="82"/>
      <c r="ALG181" s="82"/>
      <c r="ALH181" s="82"/>
      <c r="ALI181" s="82"/>
      <c r="ALJ181" s="82"/>
      <c r="ALK181" s="82"/>
      <c r="ALL181" s="82"/>
      <c r="ALM181" s="82"/>
      <c r="ALN181" s="82"/>
      <c r="ALO181" s="82"/>
      <c r="ALP181" s="82"/>
      <c r="ALQ181" s="82"/>
      <c r="ALR181" s="82"/>
      <c r="ALS181" s="82"/>
      <c r="ALT181" s="82"/>
      <c r="ALU181" s="82"/>
      <c r="ALV181" s="82"/>
      <c r="ALW181" s="82"/>
      <c r="ALX181" s="82"/>
      <c r="ALY181" s="82"/>
      <c r="ALZ181" s="82"/>
      <c r="AMA181" s="82"/>
      <c r="AMB181" s="82"/>
      <c r="AMC181" s="82"/>
      <c r="AMD181" s="82"/>
      <c r="AME181" s="82"/>
      <c r="AMF181" s="82"/>
      <c r="AMG181" s="82"/>
      <c r="AMH181" s="82"/>
      <c r="AMI181" s="82"/>
      <c r="AMJ181" s="82"/>
    </row>
    <row r="182" spans="1:1024" s="83" customFormat="1" ht="41.4">
      <c r="A182" s="91" t="s">
        <v>28</v>
      </c>
      <c r="B182" s="79"/>
      <c r="C182" s="79" t="s">
        <v>192</v>
      </c>
      <c r="D182" s="79" t="s">
        <v>204</v>
      </c>
      <c r="E182" s="79" t="s">
        <v>29</v>
      </c>
      <c r="F182" s="127">
        <v>343.7</v>
      </c>
      <c r="G182" s="127">
        <v>650</v>
      </c>
      <c r="H182" s="127">
        <v>650</v>
      </c>
      <c r="I182" s="116"/>
      <c r="J182" s="81"/>
      <c r="K182" s="82"/>
      <c r="L182" s="82"/>
      <c r="M182" s="82"/>
      <c r="N182" s="82"/>
      <c r="O182" s="82"/>
      <c r="P182" s="82"/>
      <c r="Q182" s="82"/>
      <c r="R182" s="82"/>
      <c r="S182" s="82"/>
      <c r="T182" s="82"/>
      <c r="U182" s="82"/>
      <c r="V182" s="82"/>
      <c r="W182" s="82"/>
      <c r="X182" s="82"/>
      <c r="Y182" s="82"/>
      <c r="Z182" s="82"/>
      <c r="AA182" s="82"/>
      <c r="AB182" s="82"/>
      <c r="AC182" s="82"/>
      <c r="AD182" s="82"/>
      <c r="AE182" s="82"/>
      <c r="AF182" s="82"/>
      <c r="AG182" s="82"/>
      <c r="AH182" s="82"/>
      <c r="AI182" s="82"/>
      <c r="AJ182" s="82"/>
      <c r="AK182" s="82"/>
      <c r="AL182" s="82"/>
      <c r="AM182" s="82"/>
      <c r="AN182" s="82"/>
      <c r="AO182" s="82"/>
      <c r="AP182" s="82"/>
      <c r="AQ182" s="82"/>
      <c r="AR182" s="82"/>
      <c r="AS182" s="82"/>
      <c r="AT182" s="82"/>
      <c r="AU182" s="82"/>
      <c r="AV182" s="82"/>
      <c r="AW182" s="82"/>
      <c r="AX182" s="82"/>
      <c r="AY182" s="82"/>
      <c r="AZ182" s="82"/>
      <c r="BA182" s="82"/>
      <c r="BB182" s="82"/>
      <c r="BC182" s="82"/>
      <c r="BD182" s="82"/>
      <c r="BE182" s="82"/>
      <c r="BF182" s="82"/>
      <c r="BG182" s="82"/>
      <c r="BH182" s="82"/>
      <c r="BI182" s="82"/>
      <c r="BJ182" s="82"/>
      <c r="BK182" s="82"/>
      <c r="BL182" s="82"/>
      <c r="BM182" s="82"/>
      <c r="BN182" s="82"/>
      <c r="BO182" s="82"/>
      <c r="BP182" s="82"/>
      <c r="BQ182" s="82"/>
      <c r="BR182" s="82"/>
      <c r="BS182" s="82"/>
      <c r="BT182" s="82"/>
      <c r="BU182" s="82"/>
      <c r="BV182" s="82"/>
      <c r="BW182" s="82"/>
      <c r="BX182" s="82"/>
      <c r="BY182" s="82"/>
      <c r="BZ182" s="82"/>
      <c r="CA182" s="82"/>
      <c r="CB182" s="82"/>
      <c r="CC182" s="82"/>
      <c r="CD182" s="82"/>
      <c r="CE182" s="82"/>
      <c r="CF182" s="82"/>
      <c r="CG182" s="82"/>
      <c r="CH182" s="82"/>
      <c r="CI182" s="82"/>
      <c r="CJ182" s="82"/>
      <c r="CK182" s="82"/>
      <c r="CL182" s="82"/>
      <c r="CM182" s="82"/>
      <c r="CN182" s="82"/>
      <c r="CO182" s="82"/>
      <c r="CP182" s="82"/>
      <c r="CQ182" s="82"/>
      <c r="CR182" s="82"/>
      <c r="CS182" s="82"/>
      <c r="CT182" s="82"/>
      <c r="CU182" s="82"/>
      <c r="CV182" s="82"/>
      <c r="CW182" s="82"/>
      <c r="CX182" s="82"/>
      <c r="CY182" s="82"/>
      <c r="CZ182" s="82"/>
      <c r="DA182" s="82"/>
      <c r="DB182" s="82"/>
      <c r="DC182" s="82"/>
      <c r="DD182" s="82"/>
      <c r="DE182" s="82"/>
      <c r="DF182" s="82"/>
      <c r="DG182" s="82"/>
      <c r="DH182" s="82"/>
      <c r="DI182" s="82"/>
      <c r="DJ182" s="82"/>
      <c r="DK182" s="82"/>
      <c r="DL182" s="82"/>
      <c r="DM182" s="82"/>
      <c r="DN182" s="82"/>
      <c r="DO182" s="82"/>
      <c r="DP182" s="82"/>
      <c r="DQ182" s="82"/>
      <c r="DR182" s="82"/>
      <c r="DS182" s="82"/>
      <c r="DT182" s="82"/>
      <c r="DU182" s="82"/>
      <c r="DV182" s="82"/>
      <c r="DW182" s="82"/>
      <c r="DX182" s="82"/>
      <c r="DY182" s="82"/>
      <c r="DZ182" s="82"/>
      <c r="EA182" s="82"/>
      <c r="EB182" s="82"/>
      <c r="EC182" s="82"/>
      <c r="ED182" s="82"/>
      <c r="EE182" s="82"/>
      <c r="EF182" s="82"/>
      <c r="EG182" s="82"/>
      <c r="EH182" s="82"/>
      <c r="EI182" s="82"/>
      <c r="EJ182" s="82"/>
      <c r="EK182" s="82"/>
      <c r="EL182" s="82"/>
      <c r="EM182" s="82"/>
      <c r="EN182" s="82"/>
      <c r="EO182" s="82"/>
      <c r="EP182" s="82"/>
      <c r="EQ182" s="82"/>
      <c r="ER182" s="82"/>
      <c r="ES182" s="82"/>
      <c r="ET182" s="82"/>
      <c r="EU182" s="82"/>
      <c r="EV182" s="82"/>
      <c r="EW182" s="82"/>
      <c r="EX182" s="82"/>
      <c r="EY182" s="82"/>
      <c r="EZ182" s="82"/>
      <c r="FA182" s="82"/>
      <c r="FB182" s="82"/>
      <c r="FC182" s="82"/>
      <c r="FD182" s="82"/>
      <c r="FE182" s="82"/>
      <c r="FF182" s="82"/>
      <c r="FG182" s="82"/>
      <c r="FH182" s="82"/>
      <c r="FI182" s="82"/>
      <c r="FJ182" s="82"/>
      <c r="FK182" s="82"/>
      <c r="FL182" s="82"/>
      <c r="FM182" s="82"/>
      <c r="FN182" s="82"/>
      <c r="FO182" s="82"/>
      <c r="FP182" s="82"/>
      <c r="FQ182" s="82"/>
      <c r="FR182" s="82"/>
      <c r="FS182" s="82"/>
      <c r="FT182" s="82"/>
      <c r="FU182" s="82"/>
      <c r="FV182" s="82"/>
      <c r="FW182" s="82"/>
      <c r="FX182" s="82"/>
      <c r="FY182" s="82"/>
      <c r="FZ182" s="82"/>
      <c r="GA182" s="82"/>
      <c r="GB182" s="82"/>
      <c r="GC182" s="82"/>
      <c r="GD182" s="82"/>
      <c r="GE182" s="82"/>
      <c r="GF182" s="82"/>
      <c r="GG182" s="82"/>
      <c r="GH182" s="82"/>
      <c r="GI182" s="82"/>
      <c r="GJ182" s="82"/>
      <c r="GK182" s="82"/>
      <c r="GL182" s="82"/>
      <c r="GM182" s="82"/>
      <c r="GN182" s="82"/>
      <c r="GO182" s="82"/>
      <c r="GP182" s="82"/>
      <c r="GQ182" s="82"/>
      <c r="GR182" s="82"/>
      <c r="GS182" s="82"/>
      <c r="GT182" s="82"/>
      <c r="GU182" s="82"/>
      <c r="GV182" s="82"/>
      <c r="GW182" s="82"/>
      <c r="GX182" s="82"/>
      <c r="GY182" s="82"/>
      <c r="GZ182" s="82"/>
      <c r="HA182" s="82"/>
      <c r="HB182" s="82"/>
      <c r="HC182" s="82"/>
      <c r="HD182" s="82"/>
      <c r="HE182" s="82"/>
      <c r="HF182" s="82"/>
      <c r="HG182" s="82"/>
      <c r="HH182" s="82"/>
      <c r="HI182" s="82"/>
      <c r="HJ182" s="82"/>
      <c r="HK182" s="82"/>
      <c r="HL182" s="82"/>
      <c r="HM182" s="82"/>
      <c r="HN182" s="82"/>
      <c r="HO182" s="82"/>
      <c r="HP182" s="82"/>
      <c r="HQ182" s="82"/>
      <c r="HR182" s="82"/>
      <c r="HS182" s="82"/>
      <c r="HT182" s="82"/>
      <c r="HU182" s="82"/>
      <c r="HV182" s="82"/>
      <c r="HW182" s="82"/>
      <c r="HX182" s="82"/>
      <c r="HY182" s="82"/>
      <c r="HZ182" s="82"/>
      <c r="IA182" s="82"/>
      <c r="IB182" s="82"/>
      <c r="IC182" s="82"/>
      <c r="ID182" s="82"/>
      <c r="IE182" s="82"/>
      <c r="IF182" s="82"/>
      <c r="IG182" s="82"/>
      <c r="IH182" s="82"/>
      <c r="II182" s="82"/>
      <c r="IJ182" s="82"/>
      <c r="IK182" s="82"/>
      <c r="IL182" s="82"/>
      <c r="IM182" s="82"/>
      <c r="IN182" s="82"/>
      <c r="IO182" s="82"/>
      <c r="IP182" s="82"/>
      <c r="IQ182" s="82"/>
      <c r="IR182" s="82"/>
      <c r="IS182" s="82"/>
      <c r="IT182" s="82"/>
      <c r="IU182" s="82"/>
      <c r="IV182" s="82"/>
      <c r="IW182" s="82"/>
      <c r="IX182" s="82"/>
      <c r="IY182" s="82"/>
      <c r="IZ182" s="82"/>
      <c r="JA182" s="82"/>
      <c r="JB182" s="82"/>
      <c r="JC182" s="82"/>
      <c r="JD182" s="82"/>
      <c r="JE182" s="82"/>
      <c r="JF182" s="82"/>
      <c r="JG182" s="82"/>
      <c r="JH182" s="82"/>
      <c r="JI182" s="82"/>
      <c r="JJ182" s="82"/>
      <c r="JK182" s="82"/>
      <c r="JL182" s="82"/>
      <c r="JM182" s="82"/>
      <c r="JN182" s="82"/>
      <c r="JO182" s="82"/>
      <c r="JP182" s="82"/>
      <c r="JQ182" s="82"/>
      <c r="JR182" s="82"/>
      <c r="JS182" s="82"/>
      <c r="JT182" s="82"/>
      <c r="JU182" s="82"/>
      <c r="JV182" s="82"/>
      <c r="JW182" s="82"/>
      <c r="JX182" s="82"/>
      <c r="JY182" s="82"/>
      <c r="JZ182" s="82"/>
      <c r="KA182" s="82"/>
      <c r="KB182" s="82"/>
      <c r="KC182" s="82"/>
      <c r="KD182" s="82"/>
      <c r="KE182" s="82"/>
      <c r="KF182" s="82"/>
      <c r="KG182" s="82"/>
      <c r="KH182" s="82"/>
      <c r="KI182" s="82"/>
      <c r="KJ182" s="82"/>
      <c r="KK182" s="82"/>
      <c r="KL182" s="82"/>
      <c r="KM182" s="82"/>
      <c r="KN182" s="82"/>
      <c r="KO182" s="82"/>
      <c r="KP182" s="82"/>
      <c r="KQ182" s="82"/>
      <c r="KR182" s="82"/>
      <c r="KS182" s="82"/>
      <c r="KT182" s="82"/>
      <c r="KU182" s="82"/>
      <c r="KV182" s="82"/>
      <c r="KW182" s="82"/>
      <c r="KX182" s="82"/>
      <c r="KY182" s="82"/>
      <c r="KZ182" s="82"/>
      <c r="LA182" s="82"/>
      <c r="LB182" s="82"/>
      <c r="LC182" s="82"/>
      <c r="LD182" s="82"/>
      <c r="LE182" s="82"/>
      <c r="LF182" s="82"/>
      <c r="LG182" s="82"/>
      <c r="LH182" s="82"/>
      <c r="LI182" s="82"/>
      <c r="LJ182" s="82"/>
      <c r="LK182" s="82"/>
      <c r="LL182" s="82"/>
      <c r="LM182" s="82"/>
      <c r="LN182" s="82"/>
      <c r="LO182" s="82"/>
      <c r="LP182" s="82"/>
      <c r="LQ182" s="82"/>
      <c r="LR182" s="82"/>
      <c r="LS182" s="82"/>
      <c r="LT182" s="82"/>
      <c r="LU182" s="82"/>
      <c r="LV182" s="82"/>
      <c r="LW182" s="82"/>
      <c r="LX182" s="82"/>
      <c r="LY182" s="82"/>
      <c r="LZ182" s="82"/>
      <c r="MA182" s="82"/>
      <c r="MB182" s="82"/>
      <c r="MC182" s="82"/>
      <c r="MD182" s="82"/>
      <c r="ME182" s="82"/>
      <c r="MF182" s="82"/>
      <c r="MG182" s="82"/>
      <c r="MH182" s="82"/>
      <c r="MI182" s="82"/>
      <c r="MJ182" s="82"/>
      <c r="MK182" s="82"/>
      <c r="ML182" s="82"/>
      <c r="MM182" s="82"/>
      <c r="MN182" s="82"/>
      <c r="MO182" s="82"/>
      <c r="MP182" s="82"/>
      <c r="MQ182" s="82"/>
      <c r="MR182" s="82"/>
      <c r="MS182" s="82"/>
      <c r="MT182" s="82"/>
      <c r="MU182" s="82"/>
      <c r="MV182" s="82"/>
      <c r="MW182" s="82"/>
      <c r="MX182" s="82"/>
      <c r="MY182" s="82"/>
      <c r="MZ182" s="82"/>
      <c r="NA182" s="82"/>
      <c r="NB182" s="82"/>
      <c r="NC182" s="82"/>
      <c r="ND182" s="82"/>
      <c r="NE182" s="82"/>
      <c r="NF182" s="82"/>
      <c r="NG182" s="82"/>
      <c r="NH182" s="82"/>
      <c r="NI182" s="82"/>
      <c r="NJ182" s="82"/>
      <c r="NK182" s="82"/>
      <c r="NL182" s="82"/>
      <c r="NM182" s="82"/>
      <c r="NN182" s="82"/>
      <c r="NO182" s="82"/>
      <c r="NP182" s="82"/>
      <c r="NQ182" s="82"/>
      <c r="NR182" s="82"/>
      <c r="NS182" s="82"/>
      <c r="NT182" s="82"/>
      <c r="NU182" s="82"/>
      <c r="NV182" s="82"/>
      <c r="NW182" s="82"/>
      <c r="NX182" s="82"/>
      <c r="NY182" s="82"/>
      <c r="NZ182" s="82"/>
      <c r="OA182" s="82"/>
      <c r="OB182" s="82"/>
      <c r="OC182" s="82"/>
      <c r="OD182" s="82"/>
      <c r="OE182" s="82"/>
      <c r="OF182" s="82"/>
      <c r="OG182" s="82"/>
      <c r="OH182" s="82"/>
      <c r="OI182" s="82"/>
      <c r="OJ182" s="82"/>
      <c r="OK182" s="82"/>
      <c r="OL182" s="82"/>
      <c r="OM182" s="82"/>
      <c r="ON182" s="82"/>
      <c r="OO182" s="82"/>
      <c r="OP182" s="82"/>
      <c r="OQ182" s="82"/>
      <c r="OR182" s="82"/>
      <c r="OS182" s="82"/>
      <c r="OT182" s="82"/>
      <c r="OU182" s="82"/>
      <c r="OV182" s="82"/>
      <c r="OW182" s="82"/>
      <c r="OX182" s="82"/>
      <c r="OY182" s="82"/>
      <c r="OZ182" s="82"/>
      <c r="PA182" s="82"/>
      <c r="PB182" s="82"/>
      <c r="PC182" s="82"/>
      <c r="PD182" s="82"/>
      <c r="PE182" s="82"/>
      <c r="PF182" s="82"/>
      <c r="PG182" s="82"/>
      <c r="PH182" s="82"/>
      <c r="PI182" s="82"/>
      <c r="PJ182" s="82"/>
      <c r="PK182" s="82"/>
      <c r="PL182" s="82"/>
      <c r="PM182" s="82"/>
      <c r="PN182" s="82"/>
      <c r="PO182" s="82"/>
      <c r="PP182" s="82"/>
      <c r="PQ182" s="82"/>
      <c r="PR182" s="82"/>
      <c r="PS182" s="82"/>
      <c r="PT182" s="82"/>
      <c r="PU182" s="82"/>
      <c r="PV182" s="82"/>
      <c r="PW182" s="82"/>
      <c r="PX182" s="82"/>
      <c r="PY182" s="82"/>
      <c r="PZ182" s="82"/>
      <c r="QA182" s="82"/>
      <c r="QB182" s="82"/>
      <c r="QC182" s="82"/>
      <c r="QD182" s="82"/>
      <c r="QE182" s="82"/>
      <c r="QF182" s="82"/>
      <c r="QG182" s="82"/>
      <c r="QH182" s="82"/>
      <c r="QI182" s="82"/>
      <c r="QJ182" s="82"/>
      <c r="QK182" s="82"/>
      <c r="QL182" s="82"/>
      <c r="QM182" s="82"/>
      <c r="QN182" s="82"/>
      <c r="QO182" s="82"/>
      <c r="QP182" s="82"/>
      <c r="QQ182" s="82"/>
      <c r="QR182" s="82"/>
      <c r="QS182" s="82"/>
      <c r="QT182" s="82"/>
      <c r="QU182" s="82"/>
      <c r="QV182" s="82"/>
      <c r="QW182" s="82"/>
      <c r="QX182" s="82"/>
      <c r="QY182" s="82"/>
      <c r="QZ182" s="82"/>
      <c r="RA182" s="82"/>
      <c r="RB182" s="82"/>
      <c r="RC182" s="82"/>
      <c r="RD182" s="82"/>
      <c r="RE182" s="82"/>
      <c r="RF182" s="82"/>
      <c r="RG182" s="82"/>
      <c r="RH182" s="82"/>
      <c r="RI182" s="82"/>
      <c r="RJ182" s="82"/>
      <c r="RK182" s="82"/>
      <c r="RL182" s="82"/>
      <c r="RM182" s="82"/>
      <c r="RN182" s="82"/>
      <c r="RO182" s="82"/>
      <c r="RP182" s="82"/>
      <c r="RQ182" s="82"/>
      <c r="RR182" s="82"/>
      <c r="RS182" s="82"/>
      <c r="RT182" s="82"/>
      <c r="RU182" s="82"/>
      <c r="RV182" s="82"/>
      <c r="RW182" s="82"/>
      <c r="RX182" s="82"/>
      <c r="RY182" s="82"/>
      <c r="RZ182" s="82"/>
      <c r="SA182" s="82"/>
      <c r="SB182" s="82"/>
      <c r="SC182" s="82"/>
      <c r="SD182" s="82"/>
      <c r="SE182" s="82"/>
      <c r="SF182" s="82"/>
      <c r="SG182" s="82"/>
      <c r="SH182" s="82"/>
      <c r="SI182" s="82"/>
      <c r="SJ182" s="82"/>
      <c r="SK182" s="82"/>
      <c r="SL182" s="82"/>
      <c r="SM182" s="82"/>
      <c r="SN182" s="82"/>
      <c r="SO182" s="82"/>
      <c r="SP182" s="82"/>
      <c r="SQ182" s="82"/>
      <c r="SR182" s="82"/>
      <c r="SS182" s="82"/>
      <c r="ST182" s="82"/>
      <c r="SU182" s="82"/>
      <c r="SV182" s="82"/>
      <c r="SW182" s="82"/>
      <c r="SX182" s="82"/>
      <c r="SY182" s="82"/>
      <c r="SZ182" s="82"/>
      <c r="TA182" s="82"/>
      <c r="TB182" s="82"/>
      <c r="TC182" s="82"/>
      <c r="TD182" s="82"/>
      <c r="TE182" s="82"/>
      <c r="TF182" s="82"/>
      <c r="TG182" s="82"/>
      <c r="TH182" s="82"/>
      <c r="TI182" s="82"/>
      <c r="TJ182" s="82"/>
      <c r="TK182" s="82"/>
      <c r="TL182" s="82"/>
      <c r="TM182" s="82"/>
      <c r="TN182" s="82"/>
      <c r="TO182" s="82"/>
      <c r="TP182" s="82"/>
      <c r="TQ182" s="82"/>
      <c r="TR182" s="82"/>
      <c r="TS182" s="82"/>
      <c r="TT182" s="82"/>
      <c r="TU182" s="82"/>
      <c r="TV182" s="82"/>
      <c r="TW182" s="82"/>
      <c r="TX182" s="82"/>
      <c r="TY182" s="82"/>
      <c r="TZ182" s="82"/>
      <c r="UA182" s="82"/>
      <c r="UB182" s="82"/>
      <c r="UC182" s="82"/>
      <c r="UD182" s="82"/>
      <c r="UE182" s="82"/>
      <c r="UF182" s="82"/>
      <c r="UG182" s="82"/>
      <c r="UH182" s="82"/>
      <c r="UI182" s="82"/>
      <c r="UJ182" s="82"/>
      <c r="UK182" s="82"/>
      <c r="UL182" s="82"/>
      <c r="UM182" s="82"/>
      <c r="UN182" s="82"/>
      <c r="UO182" s="82"/>
      <c r="UP182" s="82"/>
      <c r="UQ182" s="82"/>
      <c r="UR182" s="82"/>
      <c r="US182" s="82"/>
      <c r="UT182" s="82"/>
      <c r="UU182" s="82"/>
      <c r="UV182" s="82"/>
      <c r="UW182" s="82"/>
      <c r="UX182" s="82"/>
      <c r="UY182" s="82"/>
      <c r="UZ182" s="82"/>
      <c r="VA182" s="82"/>
      <c r="VB182" s="82"/>
      <c r="VC182" s="82"/>
      <c r="VD182" s="82"/>
      <c r="VE182" s="82"/>
      <c r="VF182" s="82"/>
      <c r="VG182" s="82"/>
      <c r="VH182" s="82"/>
      <c r="VI182" s="82"/>
      <c r="VJ182" s="82"/>
      <c r="VK182" s="82"/>
      <c r="VL182" s="82"/>
      <c r="VM182" s="82"/>
      <c r="VN182" s="82"/>
      <c r="VO182" s="82"/>
      <c r="VP182" s="82"/>
      <c r="VQ182" s="82"/>
      <c r="VR182" s="82"/>
      <c r="VS182" s="82"/>
      <c r="VT182" s="82"/>
      <c r="VU182" s="82"/>
      <c r="VV182" s="82"/>
      <c r="VW182" s="82"/>
      <c r="VX182" s="82"/>
      <c r="VY182" s="82"/>
      <c r="VZ182" s="82"/>
      <c r="WA182" s="82"/>
      <c r="WB182" s="82"/>
      <c r="WC182" s="82"/>
      <c r="WD182" s="82"/>
      <c r="WE182" s="82"/>
      <c r="WF182" s="82"/>
      <c r="WG182" s="82"/>
      <c r="WH182" s="82"/>
      <c r="WI182" s="82"/>
      <c r="WJ182" s="82"/>
      <c r="WK182" s="82"/>
      <c r="WL182" s="82"/>
      <c r="WM182" s="82"/>
      <c r="WN182" s="82"/>
      <c r="WO182" s="82"/>
      <c r="WP182" s="82"/>
      <c r="WQ182" s="82"/>
      <c r="WR182" s="82"/>
      <c r="WS182" s="82"/>
      <c r="WT182" s="82"/>
      <c r="WU182" s="82"/>
      <c r="WV182" s="82"/>
      <c r="WW182" s="82"/>
      <c r="WX182" s="82"/>
      <c r="WY182" s="82"/>
      <c r="WZ182" s="82"/>
      <c r="XA182" s="82"/>
      <c r="XB182" s="82"/>
      <c r="XC182" s="82"/>
      <c r="XD182" s="82"/>
      <c r="XE182" s="82"/>
      <c r="XF182" s="82"/>
      <c r="XG182" s="82"/>
      <c r="XH182" s="82"/>
      <c r="XI182" s="82"/>
      <c r="XJ182" s="82"/>
      <c r="XK182" s="82"/>
      <c r="XL182" s="82"/>
      <c r="XM182" s="82"/>
      <c r="XN182" s="82"/>
      <c r="XO182" s="82"/>
      <c r="XP182" s="82"/>
      <c r="XQ182" s="82"/>
      <c r="XR182" s="82"/>
      <c r="XS182" s="82"/>
      <c r="XT182" s="82"/>
      <c r="XU182" s="82"/>
      <c r="XV182" s="82"/>
      <c r="XW182" s="82"/>
      <c r="XX182" s="82"/>
      <c r="XY182" s="82"/>
      <c r="XZ182" s="82"/>
      <c r="YA182" s="82"/>
      <c r="YB182" s="82"/>
      <c r="YC182" s="82"/>
      <c r="YD182" s="82"/>
      <c r="YE182" s="82"/>
      <c r="YF182" s="82"/>
      <c r="YG182" s="82"/>
      <c r="YH182" s="82"/>
      <c r="YI182" s="82"/>
      <c r="YJ182" s="82"/>
      <c r="YK182" s="82"/>
      <c r="YL182" s="82"/>
      <c r="YM182" s="82"/>
      <c r="YN182" s="82"/>
      <c r="YO182" s="82"/>
      <c r="YP182" s="82"/>
      <c r="YQ182" s="82"/>
      <c r="YR182" s="82"/>
      <c r="YS182" s="82"/>
      <c r="YT182" s="82"/>
      <c r="YU182" s="82"/>
      <c r="YV182" s="82"/>
      <c r="YW182" s="82"/>
      <c r="YX182" s="82"/>
      <c r="YY182" s="82"/>
      <c r="YZ182" s="82"/>
      <c r="ZA182" s="82"/>
      <c r="ZB182" s="82"/>
      <c r="ZC182" s="82"/>
      <c r="ZD182" s="82"/>
      <c r="ZE182" s="82"/>
      <c r="ZF182" s="82"/>
      <c r="ZG182" s="82"/>
      <c r="ZH182" s="82"/>
      <c r="ZI182" s="82"/>
      <c r="ZJ182" s="82"/>
      <c r="ZK182" s="82"/>
      <c r="ZL182" s="82"/>
      <c r="ZM182" s="82"/>
      <c r="ZN182" s="82"/>
      <c r="ZO182" s="82"/>
      <c r="ZP182" s="82"/>
      <c r="ZQ182" s="82"/>
      <c r="ZR182" s="82"/>
      <c r="ZS182" s="82"/>
      <c r="ZT182" s="82"/>
      <c r="ZU182" s="82"/>
      <c r="ZV182" s="82"/>
      <c r="ZW182" s="82"/>
      <c r="ZX182" s="82"/>
      <c r="ZY182" s="82"/>
      <c r="ZZ182" s="82"/>
      <c r="AAA182" s="82"/>
      <c r="AAB182" s="82"/>
      <c r="AAC182" s="82"/>
      <c r="AAD182" s="82"/>
      <c r="AAE182" s="82"/>
      <c r="AAF182" s="82"/>
      <c r="AAG182" s="82"/>
      <c r="AAH182" s="82"/>
      <c r="AAI182" s="82"/>
      <c r="AAJ182" s="82"/>
      <c r="AAK182" s="82"/>
      <c r="AAL182" s="82"/>
      <c r="AAM182" s="82"/>
      <c r="AAN182" s="82"/>
      <c r="AAO182" s="82"/>
      <c r="AAP182" s="82"/>
      <c r="AAQ182" s="82"/>
      <c r="AAR182" s="82"/>
      <c r="AAS182" s="82"/>
      <c r="AAT182" s="82"/>
      <c r="AAU182" s="82"/>
      <c r="AAV182" s="82"/>
      <c r="AAW182" s="82"/>
      <c r="AAX182" s="82"/>
      <c r="AAY182" s="82"/>
      <c r="AAZ182" s="82"/>
      <c r="ABA182" s="82"/>
      <c r="ABB182" s="82"/>
      <c r="ABC182" s="82"/>
      <c r="ABD182" s="82"/>
      <c r="ABE182" s="82"/>
      <c r="ABF182" s="82"/>
      <c r="ABG182" s="82"/>
      <c r="ABH182" s="82"/>
      <c r="ABI182" s="82"/>
      <c r="ABJ182" s="82"/>
      <c r="ABK182" s="82"/>
      <c r="ABL182" s="82"/>
      <c r="ABM182" s="82"/>
      <c r="ABN182" s="82"/>
      <c r="ABO182" s="82"/>
      <c r="ABP182" s="82"/>
      <c r="ABQ182" s="82"/>
      <c r="ABR182" s="82"/>
      <c r="ABS182" s="82"/>
      <c r="ABT182" s="82"/>
      <c r="ABU182" s="82"/>
      <c r="ABV182" s="82"/>
      <c r="ABW182" s="82"/>
      <c r="ABX182" s="82"/>
      <c r="ABY182" s="82"/>
      <c r="ABZ182" s="82"/>
      <c r="ACA182" s="82"/>
      <c r="ACB182" s="82"/>
      <c r="ACC182" s="82"/>
      <c r="ACD182" s="82"/>
      <c r="ACE182" s="82"/>
      <c r="ACF182" s="82"/>
      <c r="ACG182" s="82"/>
      <c r="ACH182" s="82"/>
      <c r="ACI182" s="82"/>
      <c r="ACJ182" s="82"/>
      <c r="ACK182" s="82"/>
      <c r="ACL182" s="82"/>
      <c r="ACM182" s="82"/>
      <c r="ACN182" s="82"/>
      <c r="ACO182" s="82"/>
      <c r="ACP182" s="82"/>
      <c r="ACQ182" s="82"/>
      <c r="ACR182" s="82"/>
      <c r="ACS182" s="82"/>
      <c r="ACT182" s="82"/>
      <c r="ACU182" s="82"/>
      <c r="ACV182" s="82"/>
      <c r="ACW182" s="82"/>
      <c r="ACX182" s="82"/>
      <c r="ACY182" s="82"/>
      <c r="ACZ182" s="82"/>
      <c r="ADA182" s="82"/>
      <c r="ADB182" s="82"/>
      <c r="ADC182" s="82"/>
      <c r="ADD182" s="82"/>
      <c r="ADE182" s="82"/>
      <c r="ADF182" s="82"/>
      <c r="ADG182" s="82"/>
      <c r="ADH182" s="82"/>
      <c r="ADI182" s="82"/>
      <c r="ADJ182" s="82"/>
      <c r="ADK182" s="82"/>
      <c r="ADL182" s="82"/>
      <c r="ADM182" s="82"/>
      <c r="ADN182" s="82"/>
      <c r="ADO182" s="82"/>
      <c r="ADP182" s="82"/>
      <c r="ADQ182" s="82"/>
      <c r="ADR182" s="82"/>
      <c r="ADS182" s="82"/>
      <c r="ADT182" s="82"/>
      <c r="ADU182" s="82"/>
      <c r="ADV182" s="82"/>
      <c r="ADW182" s="82"/>
      <c r="ADX182" s="82"/>
      <c r="ADY182" s="82"/>
      <c r="ADZ182" s="82"/>
      <c r="AEA182" s="82"/>
      <c r="AEB182" s="82"/>
      <c r="AEC182" s="82"/>
      <c r="AED182" s="82"/>
      <c r="AEE182" s="82"/>
      <c r="AEF182" s="82"/>
      <c r="AEG182" s="82"/>
      <c r="AEH182" s="82"/>
      <c r="AEI182" s="82"/>
      <c r="AEJ182" s="82"/>
      <c r="AEK182" s="82"/>
      <c r="AEL182" s="82"/>
      <c r="AEM182" s="82"/>
      <c r="AEN182" s="82"/>
      <c r="AEO182" s="82"/>
      <c r="AEP182" s="82"/>
      <c r="AEQ182" s="82"/>
      <c r="AER182" s="82"/>
      <c r="AES182" s="82"/>
      <c r="AET182" s="82"/>
      <c r="AEU182" s="82"/>
      <c r="AEV182" s="82"/>
      <c r="AEW182" s="82"/>
      <c r="AEX182" s="82"/>
      <c r="AEY182" s="82"/>
      <c r="AEZ182" s="82"/>
      <c r="AFA182" s="82"/>
      <c r="AFB182" s="82"/>
      <c r="AFC182" s="82"/>
      <c r="AFD182" s="82"/>
      <c r="AFE182" s="82"/>
      <c r="AFF182" s="82"/>
      <c r="AFG182" s="82"/>
      <c r="AFH182" s="82"/>
      <c r="AFI182" s="82"/>
      <c r="AFJ182" s="82"/>
      <c r="AFK182" s="82"/>
      <c r="AFL182" s="82"/>
      <c r="AFM182" s="82"/>
      <c r="AFN182" s="82"/>
      <c r="AFO182" s="82"/>
      <c r="AFP182" s="82"/>
      <c r="AFQ182" s="82"/>
      <c r="AFR182" s="82"/>
      <c r="AFS182" s="82"/>
      <c r="AFT182" s="82"/>
      <c r="AFU182" s="82"/>
      <c r="AFV182" s="82"/>
      <c r="AFW182" s="82"/>
      <c r="AFX182" s="82"/>
      <c r="AFY182" s="82"/>
      <c r="AFZ182" s="82"/>
      <c r="AGA182" s="82"/>
      <c r="AGB182" s="82"/>
      <c r="AGC182" s="82"/>
      <c r="AGD182" s="82"/>
      <c r="AGE182" s="82"/>
      <c r="AGF182" s="82"/>
      <c r="AGG182" s="82"/>
      <c r="AGH182" s="82"/>
      <c r="AGI182" s="82"/>
      <c r="AGJ182" s="82"/>
      <c r="AGK182" s="82"/>
      <c r="AGL182" s="82"/>
      <c r="AGM182" s="82"/>
      <c r="AGN182" s="82"/>
      <c r="AGO182" s="82"/>
      <c r="AGP182" s="82"/>
      <c r="AGQ182" s="82"/>
      <c r="AGR182" s="82"/>
      <c r="AGS182" s="82"/>
      <c r="AGT182" s="82"/>
      <c r="AGU182" s="82"/>
      <c r="AGV182" s="82"/>
      <c r="AGW182" s="82"/>
      <c r="AGX182" s="82"/>
      <c r="AGY182" s="82"/>
      <c r="AGZ182" s="82"/>
      <c r="AHA182" s="82"/>
      <c r="AHB182" s="82"/>
      <c r="AHC182" s="82"/>
      <c r="AHD182" s="82"/>
      <c r="AHE182" s="82"/>
      <c r="AHF182" s="82"/>
      <c r="AHG182" s="82"/>
      <c r="AHH182" s="82"/>
      <c r="AHI182" s="82"/>
      <c r="AHJ182" s="82"/>
      <c r="AHK182" s="82"/>
      <c r="AHL182" s="82"/>
      <c r="AHM182" s="82"/>
      <c r="AHN182" s="82"/>
      <c r="AHO182" s="82"/>
      <c r="AHP182" s="82"/>
      <c r="AHQ182" s="82"/>
      <c r="AHR182" s="82"/>
      <c r="AHS182" s="82"/>
      <c r="AHT182" s="82"/>
      <c r="AHU182" s="82"/>
      <c r="AHV182" s="82"/>
      <c r="AHW182" s="82"/>
      <c r="AHX182" s="82"/>
      <c r="AHY182" s="82"/>
      <c r="AHZ182" s="82"/>
      <c r="AIA182" s="82"/>
      <c r="AIB182" s="82"/>
      <c r="AIC182" s="82"/>
      <c r="AID182" s="82"/>
      <c r="AIE182" s="82"/>
      <c r="AIF182" s="82"/>
      <c r="AIG182" s="82"/>
      <c r="AIH182" s="82"/>
      <c r="AII182" s="82"/>
      <c r="AIJ182" s="82"/>
      <c r="AIK182" s="82"/>
      <c r="AIL182" s="82"/>
      <c r="AIM182" s="82"/>
      <c r="AIN182" s="82"/>
      <c r="AIO182" s="82"/>
      <c r="AIP182" s="82"/>
      <c r="AIQ182" s="82"/>
      <c r="AIR182" s="82"/>
      <c r="AIS182" s="82"/>
      <c r="AIT182" s="82"/>
      <c r="AIU182" s="82"/>
      <c r="AIV182" s="82"/>
      <c r="AIW182" s="82"/>
      <c r="AIX182" s="82"/>
      <c r="AIY182" s="82"/>
      <c r="AIZ182" s="82"/>
      <c r="AJA182" s="82"/>
      <c r="AJB182" s="82"/>
      <c r="AJC182" s="82"/>
      <c r="AJD182" s="82"/>
      <c r="AJE182" s="82"/>
      <c r="AJF182" s="82"/>
      <c r="AJG182" s="82"/>
      <c r="AJH182" s="82"/>
      <c r="AJI182" s="82"/>
      <c r="AJJ182" s="82"/>
      <c r="AJK182" s="82"/>
      <c r="AJL182" s="82"/>
      <c r="AJM182" s="82"/>
      <c r="AJN182" s="82"/>
      <c r="AJO182" s="82"/>
      <c r="AJP182" s="82"/>
      <c r="AJQ182" s="82"/>
      <c r="AJR182" s="82"/>
      <c r="AJS182" s="82"/>
      <c r="AJT182" s="82"/>
      <c r="AJU182" s="82"/>
      <c r="AJV182" s="82"/>
      <c r="AJW182" s="82"/>
      <c r="AJX182" s="82"/>
      <c r="AJY182" s="82"/>
      <c r="AJZ182" s="82"/>
      <c r="AKA182" s="82"/>
      <c r="AKB182" s="82"/>
      <c r="AKC182" s="82"/>
      <c r="AKD182" s="82"/>
      <c r="AKE182" s="82"/>
      <c r="AKF182" s="82"/>
      <c r="AKG182" s="82"/>
      <c r="AKH182" s="82"/>
      <c r="AKI182" s="82"/>
      <c r="AKJ182" s="82"/>
      <c r="AKK182" s="82"/>
      <c r="AKL182" s="82"/>
      <c r="AKM182" s="82"/>
      <c r="AKN182" s="82"/>
      <c r="AKO182" s="82"/>
      <c r="AKP182" s="82"/>
      <c r="AKQ182" s="82"/>
      <c r="AKR182" s="82"/>
      <c r="AKS182" s="82"/>
      <c r="AKT182" s="82"/>
      <c r="AKU182" s="82"/>
      <c r="AKV182" s="82"/>
      <c r="AKW182" s="82"/>
      <c r="AKX182" s="82"/>
      <c r="AKY182" s="82"/>
      <c r="AKZ182" s="82"/>
      <c r="ALA182" s="82"/>
      <c r="ALB182" s="82"/>
      <c r="ALC182" s="82"/>
      <c r="ALD182" s="82"/>
      <c r="ALE182" s="82"/>
      <c r="ALF182" s="82"/>
      <c r="ALG182" s="82"/>
      <c r="ALH182" s="82"/>
      <c r="ALI182" s="82"/>
      <c r="ALJ182" s="82"/>
      <c r="ALK182" s="82"/>
      <c r="ALL182" s="82"/>
      <c r="ALM182" s="82"/>
      <c r="ALN182" s="82"/>
      <c r="ALO182" s="82"/>
      <c r="ALP182" s="82"/>
      <c r="ALQ182" s="82"/>
      <c r="ALR182" s="82"/>
      <c r="ALS182" s="82"/>
      <c r="ALT182" s="82"/>
      <c r="ALU182" s="82"/>
      <c r="ALV182" s="82"/>
      <c r="ALW182" s="82"/>
      <c r="ALX182" s="82"/>
      <c r="ALY182" s="82"/>
      <c r="ALZ182" s="82"/>
      <c r="AMA182" s="82"/>
      <c r="AMB182" s="82"/>
      <c r="AMC182" s="82"/>
      <c r="AMD182" s="82"/>
      <c r="AME182" s="82"/>
      <c r="AMF182" s="82"/>
      <c r="AMG182" s="82"/>
      <c r="AMH182" s="82"/>
      <c r="AMI182" s="82"/>
      <c r="AMJ182" s="82"/>
    </row>
    <row r="183" spans="1:1024" s="15" customFormat="1" ht="12" customHeight="1">
      <c r="A183" s="13" t="s">
        <v>205</v>
      </c>
      <c r="B183" s="10"/>
      <c r="C183" s="10" t="s">
        <v>206</v>
      </c>
      <c r="D183" s="10"/>
      <c r="E183" s="10"/>
      <c r="F183" s="128">
        <f>F190+F184</f>
        <v>12115.43</v>
      </c>
      <c r="G183" s="128">
        <f>G190+G184</f>
        <v>400</v>
      </c>
      <c r="H183" s="128">
        <f>H190</f>
        <v>450</v>
      </c>
      <c r="I183" s="115"/>
    </row>
    <row r="184" spans="1:1024" s="88" customFormat="1" ht="76.2" customHeight="1">
      <c r="A184" s="98" t="s">
        <v>207</v>
      </c>
      <c r="B184" s="80"/>
      <c r="C184" s="99" t="s">
        <v>206</v>
      </c>
      <c r="D184" s="99" t="s">
        <v>208</v>
      </c>
      <c r="E184" s="90"/>
      <c r="F184" s="140">
        <f>F185</f>
        <v>11434.33</v>
      </c>
      <c r="G184" s="129">
        <v>0</v>
      </c>
      <c r="H184" s="129">
        <v>0</v>
      </c>
      <c r="I184" s="114"/>
    </row>
    <row r="185" spans="1:1024" s="88" customFormat="1" ht="24.6" customHeight="1">
      <c r="A185" s="100" t="s">
        <v>209</v>
      </c>
      <c r="B185" s="101"/>
      <c r="C185" s="99" t="s">
        <v>206</v>
      </c>
      <c r="D185" s="99" t="s">
        <v>210</v>
      </c>
      <c r="E185" s="90"/>
      <c r="F185" s="140">
        <f t="shared" ref="F185:F188" si="21">F186</f>
        <v>11434.33</v>
      </c>
      <c r="G185" s="129">
        <v>0</v>
      </c>
      <c r="H185" s="129">
        <v>0</v>
      </c>
      <c r="I185" s="114"/>
    </row>
    <row r="186" spans="1:1024" s="88" customFormat="1" ht="53.4" customHeight="1">
      <c r="A186" s="102" t="s">
        <v>211</v>
      </c>
      <c r="B186" s="101"/>
      <c r="C186" s="90" t="s">
        <v>206</v>
      </c>
      <c r="D186" s="90" t="s">
        <v>212</v>
      </c>
      <c r="E186" s="90"/>
      <c r="F186" s="140">
        <f t="shared" si="21"/>
        <v>11434.33</v>
      </c>
      <c r="G186" s="129">
        <v>0</v>
      </c>
      <c r="H186" s="129">
        <v>0</v>
      </c>
      <c r="I186" s="114"/>
    </row>
    <row r="187" spans="1:1024" s="88" customFormat="1" ht="63.6" hidden="1" customHeight="1">
      <c r="A187" s="103"/>
      <c r="B187" s="80"/>
      <c r="C187" s="90"/>
      <c r="D187" s="90"/>
      <c r="E187" s="90"/>
      <c r="F187" s="140">
        <f t="shared" si="21"/>
        <v>11434.33</v>
      </c>
      <c r="G187" s="129">
        <v>0</v>
      </c>
      <c r="H187" s="129">
        <v>0</v>
      </c>
      <c r="I187" s="114"/>
    </row>
    <row r="188" spans="1:1024" s="88" customFormat="1" ht="40.200000000000003" customHeight="1">
      <c r="A188" s="103" t="s">
        <v>213</v>
      </c>
      <c r="B188" s="80"/>
      <c r="C188" s="90" t="s">
        <v>206</v>
      </c>
      <c r="D188" s="90" t="s">
        <v>214</v>
      </c>
      <c r="E188" s="90"/>
      <c r="F188" s="140">
        <f t="shared" si="21"/>
        <v>11434.33</v>
      </c>
      <c r="G188" s="129">
        <v>0</v>
      </c>
      <c r="H188" s="129">
        <v>0</v>
      </c>
      <c r="I188" s="114"/>
    </row>
    <row r="189" spans="1:1024" s="88" customFormat="1" ht="43.2" customHeight="1">
      <c r="A189" s="91" t="s">
        <v>28</v>
      </c>
      <c r="B189" s="80"/>
      <c r="C189" s="90" t="s">
        <v>206</v>
      </c>
      <c r="D189" s="90" t="s">
        <v>214</v>
      </c>
      <c r="E189" s="90" t="s">
        <v>29</v>
      </c>
      <c r="F189" s="134">
        <v>11434.33</v>
      </c>
      <c r="G189" s="129">
        <v>0</v>
      </c>
      <c r="H189" s="129">
        <v>0</v>
      </c>
      <c r="I189" s="114"/>
    </row>
    <row r="190" spans="1:1024" s="15" customFormat="1">
      <c r="A190" s="13" t="s">
        <v>24</v>
      </c>
      <c r="B190" s="10"/>
      <c r="C190" s="10" t="s">
        <v>206</v>
      </c>
      <c r="D190" s="10" t="s">
        <v>215</v>
      </c>
      <c r="E190" s="10"/>
      <c r="F190" s="128">
        <f>F191+F195+F202</f>
        <v>681.1</v>
      </c>
      <c r="G190" s="128">
        <f>G191+G195+G200+G202+G193</f>
        <v>400</v>
      </c>
      <c r="H190" s="128">
        <f>H191+H195+H200+H202+H193</f>
        <v>450</v>
      </c>
      <c r="I190" s="115"/>
    </row>
    <row r="191" spans="1:1024" s="83" customFormat="1" ht="26.4">
      <c r="A191" s="104" t="s">
        <v>216</v>
      </c>
      <c r="B191" s="80"/>
      <c r="C191" s="80" t="s">
        <v>206</v>
      </c>
      <c r="D191" s="80" t="s">
        <v>217</v>
      </c>
      <c r="E191" s="79"/>
      <c r="F191" s="127">
        <f>F192</f>
        <v>180</v>
      </c>
      <c r="G191" s="127">
        <f>G192</f>
        <v>400</v>
      </c>
      <c r="H191" s="127">
        <f>H192</f>
        <v>450</v>
      </c>
      <c r="I191" s="116"/>
      <c r="J191" s="81"/>
      <c r="K191" s="82"/>
      <c r="L191" s="82"/>
      <c r="M191" s="82"/>
      <c r="N191" s="82"/>
      <c r="O191" s="82"/>
      <c r="P191" s="82"/>
      <c r="Q191" s="82"/>
      <c r="R191" s="82"/>
      <c r="S191" s="82"/>
      <c r="T191" s="82"/>
      <c r="U191" s="82"/>
      <c r="V191" s="82"/>
      <c r="W191" s="82"/>
      <c r="X191" s="82"/>
      <c r="Y191" s="82"/>
      <c r="Z191" s="82"/>
      <c r="AA191" s="82"/>
      <c r="AB191" s="82"/>
      <c r="AC191" s="82"/>
      <c r="AD191" s="82"/>
      <c r="AE191" s="82"/>
      <c r="AF191" s="82"/>
      <c r="AG191" s="82"/>
      <c r="AH191" s="82"/>
      <c r="AI191" s="82"/>
      <c r="AJ191" s="82"/>
      <c r="AK191" s="82"/>
      <c r="AL191" s="82"/>
      <c r="AM191" s="82"/>
      <c r="AN191" s="82"/>
      <c r="AO191" s="82"/>
      <c r="AP191" s="82"/>
      <c r="AQ191" s="82"/>
      <c r="AR191" s="82"/>
      <c r="AS191" s="82"/>
      <c r="AT191" s="82"/>
      <c r="AU191" s="82"/>
      <c r="AV191" s="82"/>
      <c r="AW191" s="82"/>
      <c r="AX191" s="82"/>
      <c r="AY191" s="82"/>
      <c r="AZ191" s="82"/>
      <c r="BA191" s="82"/>
      <c r="BB191" s="82"/>
      <c r="BC191" s="82"/>
      <c r="BD191" s="82"/>
      <c r="BE191" s="82"/>
      <c r="BF191" s="82"/>
      <c r="BG191" s="82"/>
      <c r="BH191" s="82"/>
      <c r="BI191" s="82"/>
      <c r="BJ191" s="82"/>
      <c r="BK191" s="82"/>
      <c r="BL191" s="82"/>
      <c r="BM191" s="82"/>
      <c r="BN191" s="82"/>
      <c r="BO191" s="82"/>
      <c r="BP191" s="82"/>
      <c r="BQ191" s="82"/>
      <c r="BR191" s="82"/>
      <c r="BS191" s="82"/>
      <c r="BT191" s="82"/>
      <c r="BU191" s="82"/>
      <c r="BV191" s="82"/>
      <c r="BW191" s="82"/>
      <c r="BX191" s="82"/>
      <c r="BY191" s="82"/>
      <c r="BZ191" s="82"/>
      <c r="CA191" s="82"/>
      <c r="CB191" s="82"/>
      <c r="CC191" s="82"/>
      <c r="CD191" s="82"/>
      <c r="CE191" s="82"/>
      <c r="CF191" s="82"/>
      <c r="CG191" s="82"/>
      <c r="CH191" s="82"/>
      <c r="CI191" s="82"/>
      <c r="CJ191" s="82"/>
      <c r="CK191" s="82"/>
      <c r="CL191" s="82"/>
      <c r="CM191" s="82"/>
      <c r="CN191" s="82"/>
      <c r="CO191" s="82"/>
      <c r="CP191" s="82"/>
      <c r="CQ191" s="82"/>
      <c r="CR191" s="82"/>
      <c r="CS191" s="82"/>
      <c r="CT191" s="82"/>
      <c r="CU191" s="82"/>
      <c r="CV191" s="82"/>
      <c r="CW191" s="82"/>
      <c r="CX191" s="82"/>
      <c r="CY191" s="82"/>
      <c r="CZ191" s="82"/>
      <c r="DA191" s="82"/>
      <c r="DB191" s="82"/>
      <c r="DC191" s="82"/>
      <c r="DD191" s="82"/>
      <c r="DE191" s="82"/>
      <c r="DF191" s="82"/>
      <c r="DG191" s="82"/>
      <c r="DH191" s="82"/>
      <c r="DI191" s="82"/>
      <c r="DJ191" s="82"/>
      <c r="DK191" s="82"/>
      <c r="DL191" s="82"/>
      <c r="DM191" s="82"/>
      <c r="DN191" s="82"/>
      <c r="DO191" s="82"/>
      <c r="DP191" s="82"/>
      <c r="DQ191" s="82"/>
      <c r="DR191" s="82"/>
      <c r="DS191" s="82"/>
      <c r="DT191" s="82"/>
      <c r="DU191" s="82"/>
      <c r="DV191" s="82"/>
      <c r="DW191" s="82"/>
      <c r="DX191" s="82"/>
      <c r="DY191" s="82"/>
      <c r="DZ191" s="82"/>
      <c r="EA191" s="82"/>
      <c r="EB191" s="82"/>
      <c r="EC191" s="82"/>
      <c r="ED191" s="82"/>
      <c r="EE191" s="82"/>
      <c r="EF191" s="82"/>
      <c r="EG191" s="82"/>
      <c r="EH191" s="82"/>
      <c r="EI191" s="82"/>
      <c r="EJ191" s="82"/>
      <c r="EK191" s="82"/>
      <c r="EL191" s="82"/>
      <c r="EM191" s="82"/>
      <c r="EN191" s="82"/>
      <c r="EO191" s="82"/>
      <c r="EP191" s="82"/>
      <c r="EQ191" s="82"/>
      <c r="ER191" s="82"/>
      <c r="ES191" s="82"/>
      <c r="ET191" s="82"/>
      <c r="EU191" s="82"/>
      <c r="EV191" s="82"/>
      <c r="EW191" s="82"/>
      <c r="EX191" s="82"/>
      <c r="EY191" s="82"/>
      <c r="EZ191" s="82"/>
      <c r="FA191" s="82"/>
      <c r="FB191" s="82"/>
      <c r="FC191" s="82"/>
      <c r="FD191" s="82"/>
      <c r="FE191" s="82"/>
      <c r="FF191" s="82"/>
      <c r="FG191" s="82"/>
      <c r="FH191" s="82"/>
      <c r="FI191" s="82"/>
      <c r="FJ191" s="82"/>
      <c r="FK191" s="82"/>
      <c r="FL191" s="82"/>
      <c r="FM191" s="82"/>
      <c r="FN191" s="82"/>
      <c r="FO191" s="82"/>
      <c r="FP191" s="82"/>
      <c r="FQ191" s="82"/>
      <c r="FR191" s="82"/>
      <c r="FS191" s="82"/>
      <c r="FT191" s="82"/>
      <c r="FU191" s="82"/>
      <c r="FV191" s="82"/>
      <c r="FW191" s="82"/>
      <c r="FX191" s="82"/>
      <c r="FY191" s="82"/>
      <c r="FZ191" s="82"/>
      <c r="GA191" s="82"/>
      <c r="GB191" s="82"/>
      <c r="GC191" s="82"/>
      <c r="GD191" s="82"/>
      <c r="GE191" s="82"/>
      <c r="GF191" s="82"/>
      <c r="GG191" s="82"/>
      <c r="GH191" s="82"/>
      <c r="GI191" s="82"/>
      <c r="GJ191" s="82"/>
      <c r="GK191" s="82"/>
      <c r="GL191" s="82"/>
      <c r="GM191" s="82"/>
      <c r="GN191" s="82"/>
      <c r="GO191" s="82"/>
      <c r="GP191" s="82"/>
      <c r="GQ191" s="82"/>
      <c r="GR191" s="82"/>
      <c r="GS191" s="82"/>
      <c r="GT191" s="82"/>
      <c r="GU191" s="82"/>
      <c r="GV191" s="82"/>
      <c r="GW191" s="82"/>
      <c r="GX191" s="82"/>
      <c r="GY191" s="82"/>
      <c r="GZ191" s="82"/>
      <c r="HA191" s="82"/>
      <c r="HB191" s="82"/>
      <c r="HC191" s="82"/>
      <c r="HD191" s="82"/>
      <c r="HE191" s="82"/>
      <c r="HF191" s="82"/>
      <c r="HG191" s="82"/>
      <c r="HH191" s="82"/>
      <c r="HI191" s="82"/>
      <c r="HJ191" s="82"/>
      <c r="HK191" s="82"/>
      <c r="HL191" s="82"/>
      <c r="HM191" s="82"/>
      <c r="HN191" s="82"/>
      <c r="HO191" s="82"/>
      <c r="HP191" s="82"/>
      <c r="HQ191" s="82"/>
      <c r="HR191" s="82"/>
      <c r="HS191" s="82"/>
      <c r="HT191" s="82"/>
      <c r="HU191" s="82"/>
      <c r="HV191" s="82"/>
      <c r="HW191" s="82"/>
      <c r="HX191" s="82"/>
      <c r="HY191" s="82"/>
      <c r="HZ191" s="82"/>
      <c r="IA191" s="82"/>
      <c r="IB191" s="82"/>
      <c r="IC191" s="82"/>
      <c r="ID191" s="82"/>
      <c r="IE191" s="82"/>
      <c r="IF191" s="82"/>
      <c r="IG191" s="82"/>
      <c r="IH191" s="82"/>
      <c r="II191" s="82"/>
      <c r="IJ191" s="82"/>
      <c r="IK191" s="82"/>
      <c r="IL191" s="82"/>
      <c r="IM191" s="82"/>
      <c r="IN191" s="82"/>
      <c r="IO191" s="82"/>
      <c r="IP191" s="82"/>
      <c r="IQ191" s="82"/>
      <c r="IR191" s="82"/>
      <c r="IS191" s="82"/>
      <c r="IT191" s="82"/>
      <c r="IU191" s="82"/>
      <c r="IV191" s="82"/>
      <c r="IW191" s="82"/>
      <c r="IX191" s="82"/>
      <c r="IY191" s="82"/>
      <c r="IZ191" s="82"/>
      <c r="JA191" s="82"/>
      <c r="JB191" s="82"/>
      <c r="JC191" s="82"/>
      <c r="JD191" s="82"/>
      <c r="JE191" s="82"/>
      <c r="JF191" s="82"/>
      <c r="JG191" s="82"/>
      <c r="JH191" s="82"/>
      <c r="JI191" s="82"/>
      <c r="JJ191" s="82"/>
      <c r="JK191" s="82"/>
      <c r="JL191" s="82"/>
      <c r="JM191" s="82"/>
      <c r="JN191" s="82"/>
      <c r="JO191" s="82"/>
      <c r="JP191" s="82"/>
      <c r="JQ191" s="82"/>
      <c r="JR191" s="82"/>
      <c r="JS191" s="82"/>
      <c r="JT191" s="82"/>
      <c r="JU191" s="82"/>
      <c r="JV191" s="82"/>
      <c r="JW191" s="82"/>
      <c r="JX191" s="82"/>
      <c r="JY191" s="82"/>
      <c r="JZ191" s="82"/>
      <c r="KA191" s="82"/>
      <c r="KB191" s="82"/>
      <c r="KC191" s="82"/>
      <c r="KD191" s="82"/>
      <c r="KE191" s="82"/>
      <c r="KF191" s="82"/>
      <c r="KG191" s="82"/>
      <c r="KH191" s="82"/>
      <c r="KI191" s="82"/>
      <c r="KJ191" s="82"/>
      <c r="KK191" s="82"/>
      <c r="KL191" s="82"/>
      <c r="KM191" s="82"/>
      <c r="KN191" s="82"/>
      <c r="KO191" s="82"/>
      <c r="KP191" s="82"/>
      <c r="KQ191" s="82"/>
      <c r="KR191" s="82"/>
      <c r="KS191" s="82"/>
      <c r="KT191" s="82"/>
      <c r="KU191" s="82"/>
      <c r="KV191" s="82"/>
      <c r="KW191" s="82"/>
      <c r="KX191" s="82"/>
      <c r="KY191" s="82"/>
      <c r="KZ191" s="82"/>
      <c r="LA191" s="82"/>
      <c r="LB191" s="82"/>
      <c r="LC191" s="82"/>
      <c r="LD191" s="82"/>
      <c r="LE191" s="82"/>
      <c r="LF191" s="82"/>
      <c r="LG191" s="82"/>
      <c r="LH191" s="82"/>
      <c r="LI191" s="82"/>
      <c r="LJ191" s="82"/>
      <c r="LK191" s="82"/>
      <c r="LL191" s="82"/>
      <c r="LM191" s="82"/>
      <c r="LN191" s="82"/>
      <c r="LO191" s="82"/>
      <c r="LP191" s="82"/>
      <c r="LQ191" s="82"/>
      <c r="LR191" s="82"/>
      <c r="LS191" s="82"/>
      <c r="LT191" s="82"/>
      <c r="LU191" s="82"/>
      <c r="LV191" s="82"/>
      <c r="LW191" s="82"/>
      <c r="LX191" s="82"/>
      <c r="LY191" s="82"/>
      <c r="LZ191" s="82"/>
      <c r="MA191" s="82"/>
      <c r="MB191" s="82"/>
      <c r="MC191" s="82"/>
      <c r="MD191" s="82"/>
      <c r="ME191" s="82"/>
      <c r="MF191" s="82"/>
      <c r="MG191" s="82"/>
      <c r="MH191" s="82"/>
      <c r="MI191" s="82"/>
      <c r="MJ191" s="82"/>
      <c r="MK191" s="82"/>
      <c r="ML191" s="82"/>
      <c r="MM191" s="82"/>
      <c r="MN191" s="82"/>
      <c r="MO191" s="82"/>
      <c r="MP191" s="82"/>
      <c r="MQ191" s="82"/>
      <c r="MR191" s="82"/>
      <c r="MS191" s="82"/>
      <c r="MT191" s="82"/>
      <c r="MU191" s="82"/>
      <c r="MV191" s="82"/>
      <c r="MW191" s="82"/>
      <c r="MX191" s="82"/>
      <c r="MY191" s="82"/>
      <c r="MZ191" s="82"/>
      <c r="NA191" s="82"/>
      <c r="NB191" s="82"/>
      <c r="NC191" s="82"/>
      <c r="ND191" s="82"/>
      <c r="NE191" s="82"/>
      <c r="NF191" s="82"/>
      <c r="NG191" s="82"/>
      <c r="NH191" s="82"/>
      <c r="NI191" s="82"/>
      <c r="NJ191" s="82"/>
      <c r="NK191" s="82"/>
      <c r="NL191" s="82"/>
      <c r="NM191" s="82"/>
      <c r="NN191" s="82"/>
      <c r="NO191" s="82"/>
      <c r="NP191" s="82"/>
      <c r="NQ191" s="82"/>
      <c r="NR191" s="82"/>
      <c r="NS191" s="82"/>
      <c r="NT191" s="82"/>
      <c r="NU191" s="82"/>
      <c r="NV191" s="82"/>
      <c r="NW191" s="82"/>
      <c r="NX191" s="82"/>
      <c r="NY191" s="82"/>
      <c r="NZ191" s="82"/>
      <c r="OA191" s="82"/>
      <c r="OB191" s="82"/>
      <c r="OC191" s="82"/>
      <c r="OD191" s="82"/>
      <c r="OE191" s="82"/>
      <c r="OF191" s="82"/>
      <c r="OG191" s="82"/>
      <c r="OH191" s="82"/>
      <c r="OI191" s="82"/>
      <c r="OJ191" s="82"/>
      <c r="OK191" s="82"/>
      <c r="OL191" s="82"/>
      <c r="OM191" s="82"/>
      <c r="ON191" s="82"/>
      <c r="OO191" s="82"/>
      <c r="OP191" s="82"/>
      <c r="OQ191" s="82"/>
      <c r="OR191" s="82"/>
      <c r="OS191" s="82"/>
      <c r="OT191" s="82"/>
      <c r="OU191" s="82"/>
      <c r="OV191" s="82"/>
      <c r="OW191" s="82"/>
      <c r="OX191" s="82"/>
      <c r="OY191" s="82"/>
      <c r="OZ191" s="82"/>
      <c r="PA191" s="82"/>
      <c r="PB191" s="82"/>
      <c r="PC191" s="82"/>
      <c r="PD191" s="82"/>
      <c r="PE191" s="82"/>
      <c r="PF191" s="82"/>
      <c r="PG191" s="82"/>
      <c r="PH191" s="82"/>
      <c r="PI191" s="82"/>
      <c r="PJ191" s="82"/>
      <c r="PK191" s="82"/>
      <c r="PL191" s="82"/>
      <c r="PM191" s="82"/>
      <c r="PN191" s="82"/>
      <c r="PO191" s="82"/>
      <c r="PP191" s="82"/>
      <c r="PQ191" s="82"/>
      <c r="PR191" s="82"/>
      <c r="PS191" s="82"/>
      <c r="PT191" s="82"/>
      <c r="PU191" s="82"/>
      <c r="PV191" s="82"/>
      <c r="PW191" s="82"/>
      <c r="PX191" s="82"/>
      <c r="PY191" s="82"/>
      <c r="PZ191" s="82"/>
      <c r="QA191" s="82"/>
      <c r="QB191" s="82"/>
      <c r="QC191" s="82"/>
      <c r="QD191" s="82"/>
      <c r="QE191" s="82"/>
      <c r="QF191" s="82"/>
      <c r="QG191" s="82"/>
      <c r="QH191" s="82"/>
      <c r="QI191" s="82"/>
      <c r="QJ191" s="82"/>
      <c r="QK191" s="82"/>
      <c r="QL191" s="82"/>
      <c r="QM191" s="82"/>
      <c r="QN191" s="82"/>
      <c r="QO191" s="82"/>
      <c r="QP191" s="82"/>
      <c r="QQ191" s="82"/>
      <c r="QR191" s="82"/>
      <c r="QS191" s="82"/>
      <c r="QT191" s="82"/>
      <c r="QU191" s="82"/>
      <c r="QV191" s="82"/>
      <c r="QW191" s="82"/>
      <c r="QX191" s="82"/>
      <c r="QY191" s="82"/>
      <c r="QZ191" s="82"/>
      <c r="RA191" s="82"/>
      <c r="RB191" s="82"/>
      <c r="RC191" s="82"/>
      <c r="RD191" s="82"/>
      <c r="RE191" s="82"/>
      <c r="RF191" s="82"/>
      <c r="RG191" s="82"/>
      <c r="RH191" s="82"/>
      <c r="RI191" s="82"/>
      <c r="RJ191" s="82"/>
      <c r="RK191" s="82"/>
      <c r="RL191" s="82"/>
      <c r="RM191" s="82"/>
      <c r="RN191" s="82"/>
      <c r="RO191" s="82"/>
      <c r="RP191" s="82"/>
      <c r="RQ191" s="82"/>
      <c r="RR191" s="82"/>
      <c r="RS191" s="82"/>
      <c r="RT191" s="82"/>
      <c r="RU191" s="82"/>
      <c r="RV191" s="82"/>
      <c r="RW191" s="82"/>
      <c r="RX191" s="82"/>
      <c r="RY191" s="82"/>
      <c r="RZ191" s="82"/>
      <c r="SA191" s="82"/>
      <c r="SB191" s="82"/>
      <c r="SC191" s="82"/>
      <c r="SD191" s="82"/>
      <c r="SE191" s="82"/>
      <c r="SF191" s="82"/>
      <c r="SG191" s="82"/>
      <c r="SH191" s="82"/>
      <c r="SI191" s="82"/>
      <c r="SJ191" s="82"/>
      <c r="SK191" s="82"/>
      <c r="SL191" s="82"/>
      <c r="SM191" s="82"/>
      <c r="SN191" s="82"/>
      <c r="SO191" s="82"/>
      <c r="SP191" s="82"/>
      <c r="SQ191" s="82"/>
      <c r="SR191" s="82"/>
      <c r="SS191" s="82"/>
      <c r="ST191" s="82"/>
      <c r="SU191" s="82"/>
      <c r="SV191" s="82"/>
      <c r="SW191" s="82"/>
      <c r="SX191" s="82"/>
      <c r="SY191" s="82"/>
      <c r="SZ191" s="82"/>
      <c r="TA191" s="82"/>
      <c r="TB191" s="82"/>
      <c r="TC191" s="82"/>
      <c r="TD191" s="82"/>
      <c r="TE191" s="82"/>
      <c r="TF191" s="82"/>
      <c r="TG191" s="82"/>
      <c r="TH191" s="82"/>
      <c r="TI191" s="82"/>
      <c r="TJ191" s="82"/>
      <c r="TK191" s="82"/>
      <c r="TL191" s="82"/>
      <c r="TM191" s="82"/>
      <c r="TN191" s="82"/>
      <c r="TO191" s="82"/>
      <c r="TP191" s="82"/>
      <c r="TQ191" s="82"/>
      <c r="TR191" s="82"/>
      <c r="TS191" s="82"/>
      <c r="TT191" s="82"/>
      <c r="TU191" s="82"/>
      <c r="TV191" s="82"/>
      <c r="TW191" s="82"/>
      <c r="TX191" s="82"/>
      <c r="TY191" s="82"/>
      <c r="TZ191" s="82"/>
      <c r="UA191" s="82"/>
      <c r="UB191" s="82"/>
      <c r="UC191" s="82"/>
      <c r="UD191" s="82"/>
      <c r="UE191" s="82"/>
      <c r="UF191" s="82"/>
      <c r="UG191" s="82"/>
      <c r="UH191" s="82"/>
      <c r="UI191" s="82"/>
      <c r="UJ191" s="82"/>
      <c r="UK191" s="82"/>
      <c r="UL191" s="82"/>
      <c r="UM191" s="82"/>
      <c r="UN191" s="82"/>
      <c r="UO191" s="82"/>
      <c r="UP191" s="82"/>
      <c r="UQ191" s="82"/>
      <c r="UR191" s="82"/>
      <c r="US191" s="82"/>
      <c r="UT191" s="82"/>
      <c r="UU191" s="82"/>
      <c r="UV191" s="82"/>
      <c r="UW191" s="82"/>
      <c r="UX191" s="82"/>
      <c r="UY191" s="82"/>
      <c r="UZ191" s="82"/>
      <c r="VA191" s="82"/>
      <c r="VB191" s="82"/>
      <c r="VC191" s="82"/>
      <c r="VD191" s="82"/>
      <c r="VE191" s="82"/>
      <c r="VF191" s="82"/>
      <c r="VG191" s="82"/>
      <c r="VH191" s="82"/>
      <c r="VI191" s="82"/>
      <c r="VJ191" s="82"/>
      <c r="VK191" s="82"/>
      <c r="VL191" s="82"/>
      <c r="VM191" s="82"/>
      <c r="VN191" s="82"/>
      <c r="VO191" s="82"/>
      <c r="VP191" s="82"/>
      <c r="VQ191" s="82"/>
      <c r="VR191" s="82"/>
      <c r="VS191" s="82"/>
      <c r="VT191" s="82"/>
      <c r="VU191" s="82"/>
      <c r="VV191" s="82"/>
      <c r="VW191" s="82"/>
      <c r="VX191" s="82"/>
      <c r="VY191" s="82"/>
      <c r="VZ191" s="82"/>
      <c r="WA191" s="82"/>
      <c r="WB191" s="82"/>
      <c r="WC191" s="82"/>
      <c r="WD191" s="82"/>
      <c r="WE191" s="82"/>
      <c r="WF191" s="82"/>
      <c r="WG191" s="82"/>
      <c r="WH191" s="82"/>
      <c r="WI191" s="82"/>
      <c r="WJ191" s="82"/>
      <c r="WK191" s="82"/>
      <c r="WL191" s="82"/>
      <c r="WM191" s="82"/>
      <c r="WN191" s="82"/>
      <c r="WO191" s="82"/>
      <c r="WP191" s="82"/>
      <c r="WQ191" s="82"/>
      <c r="WR191" s="82"/>
      <c r="WS191" s="82"/>
      <c r="WT191" s="82"/>
      <c r="WU191" s="82"/>
      <c r="WV191" s="82"/>
      <c r="WW191" s="82"/>
      <c r="WX191" s="82"/>
      <c r="WY191" s="82"/>
      <c r="WZ191" s="82"/>
      <c r="XA191" s="82"/>
      <c r="XB191" s="82"/>
      <c r="XC191" s="82"/>
      <c r="XD191" s="82"/>
      <c r="XE191" s="82"/>
      <c r="XF191" s="82"/>
      <c r="XG191" s="82"/>
      <c r="XH191" s="82"/>
      <c r="XI191" s="82"/>
      <c r="XJ191" s="82"/>
      <c r="XK191" s="82"/>
      <c r="XL191" s="82"/>
      <c r="XM191" s="82"/>
      <c r="XN191" s="82"/>
      <c r="XO191" s="82"/>
      <c r="XP191" s="82"/>
      <c r="XQ191" s="82"/>
      <c r="XR191" s="82"/>
      <c r="XS191" s="82"/>
      <c r="XT191" s="82"/>
      <c r="XU191" s="82"/>
      <c r="XV191" s="82"/>
      <c r="XW191" s="82"/>
      <c r="XX191" s="82"/>
      <c r="XY191" s="82"/>
      <c r="XZ191" s="82"/>
      <c r="YA191" s="82"/>
      <c r="YB191" s="82"/>
      <c r="YC191" s="82"/>
      <c r="YD191" s="82"/>
      <c r="YE191" s="82"/>
      <c r="YF191" s="82"/>
      <c r="YG191" s="82"/>
      <c r="YH191" s="82"/>
      <c r="YI191" s="82"/>
      <c r="YJ191" s="82"/>
      <c r="YK191" s="82"/>
      <c r="YL191" s="82"/>
      <c r="YM191" s="82"/>
      <c r="YN191" s="82"/>
      <c r="YO191" s="82"/>
      <c r="YP191" s="82"/>
      <c r="YQ191" s="82"/>
      <c r="YR191" s="82"/>
      <c r="YS191" s="82"/>
      <c r="YT191" s="82"/>
      <c r="YU191" s="82"/>
      <c r="YV191" s="82"/>
      <c r="YW191" s="82"/>
      <c r="YX191" s="82"/>
      <c r="YY191" s="82"/>
      <c r="YZ191" s="82"/>
      <c r="ZA191" s="82"/>
      <c r="ZB191" s="82"/>
      <c r="ZC191" s="82"/>
      <c r="ZD191" s="82"/>
      <c r="ZE191" s="82"/>
      <c r="ZF191" s="82"/>
      <c r="ZG191" s="82"/>
      <c r="ZH191" s="82"/>
      <c r="ZI191" s="82"/>
      <c r="ZJ191" s="82"/>
      <c r="ZK191" s="82"/>
      <c r="ZL191" s="82"/>
      <c r="ZM191" s="82"/>
      <c r="ZN191" s="82"/>
      <c r="ZO191" s="82"/>
      <c r="ZP191" s="82"/>
      <c r="ZQ191" s="82"/>
      <c r="ZR191" s="82"/>
      <c r="ZS191" s="82"/>
      <c r="ZT191" s="82"/>
      <c r="ZU191" s="82"/>
      <c r="ZV191" s="82"/>
      <c r="ZW191" s="82"/>
      <c r="ZX191" s="82"/>
      <c r="ZY191" s="82"/>
      <c r="ZZ191" s="82"/>
      <c r="AAA191" s="82"/>
      <c r="AAB191" s="82"/>
      <c r="AAC191" s="82"/>
      <c r="AAD191" s="82"/>
      <c r="AAE191" s="82"/>
      <c r="AAF191" s="82"/>
      <c r="AAG191" s="82"/>
      <c r="AAH191" s="82"/>
      <c r="AAI191" s="82"/>
      <c r="AAJ191" s="82"/>
      <c r="AAK191" s="82"/>
      <c r="AAL191" s="82"/>
      <c r="AAM191" s="82"/>
      <c r="AAN191" s="82"/>
      <c r="AAO191" s="82"/>
      <c r="AAP191" s="82"/>
      <c r="AAQ191" s="82"/>
      <c r="AAR191" s="82"/>
      <c r="AAS191" s="82"/>
      <c r="AAT191" s="82"/>
      <c r="AAU191" s="82"/>
      <c r="AAV191" s="82"/>
      <c r="AAW191" s="82"/>
      <c r="AAX191" s="82"/>
      <c r="AAY191" s="82"/>
      <c r="AAZ191" s="82"/>
      <c r="ABA191" s="82"/>
      <c r="ABB191" s="82"/>
      <c r="ABC191" s="82"/>
      <c r="ABD191" s="82"/>
      <c r="ABE191" s="82"/>
      <c r="ABF191" s="82"/>
      <c r="ABG191" s="82"/>
      <c r="ABH191" s="82"/>
      <c r="ABI191" s="82"/>
      <c r="ABJ191" s="82"/>
      <c r="ABK191" s="82"/>
      <c r="ABL191" s="82"/>
      <c r="ABM191" s="82"/>
      <c r="ABN191" s="82"/>
      <c r="ABO191" s="82"/>
      <c r="ABP191" s="82"/>
      <c r="ABQ191" s="82"/>
      <c r="ABR191" s="82"/>
      <c r="ABS191" s="82"/>
      <c r="ABT191" s="82"/>
      <c r="ABU191" s="82"/>
      <c r="ABV191" s="82"/>
      <c r="ABW191" s="82"/>
      <c r="ABX191" s="82"/>
      <c r="ABY191" s="82"/>
      <c r="ABZ191" s="82"/>
      <c r="ACA191" s="82"/>
      <c r="ACB191" s="82"/>
      <c r="ACC191" s="82"/>
      <c r="ACD191" s="82"/>
      <c r="ACE191" s="82"/>
      <c r="ACF191" s="82"/>
      <c r="ACG191" s="82"/>
      <c r="ACH191" s="82"/>
      <c r="ACI191" s="82"/>
      <c r="ACJ191" s="82"/>
      <c r="ACK191" s="82"/>
      <c r="ACL191" s="82"/>
      <c r="ACM191" s="82"/>
      <c r="ACN191" s="82"/>
      <c r="ACO191" s="82"/>
      <c r="ACP191" s="82"/>
      <c r="ACQ191" s="82"/>
      <c r="ACR191" s="82"/>
      <c r="ACS191" s="82"/>
      <c r="ACT191" s="82"/>
      <c r="ACU191" s="82"/>
      <c r="ACV191" s="82"/>
      <c r="ACW191" s="82"/>
      <c r="ACX191" s="82"/>
      <c r="ACY191" s="82"/>
      <c r="ACZ191" s="82"/>
      <c r="ADA191" s="82"/>
      <c r="ADB191" s="82"/>
      <c r="ADC191" s="82"/>
      <c r="ADD191" s="82"/>
      <c r="ADE191" s="82"/>
      <c r="ADF191" s="82"/>
      <c r="ADG191" s="82"/>
      <c r="ADH191" s="82"/>
      <c r="ADI191" s="82"/>
      <c r="ADJ191" s="82"/>
      <c r="ADK191" s="82"/>
      <c r="ADL191" s="82"/>
      <c r="ADM191" s="82"/>
      <c r="ADN191" s="82"/>
      <c r="ADO191" s="82"/>
      <c r="ADP191" s="82"/>
      <c r="ADQ191" s="82"/>
      <c r="ADR191" s="82"/>
      <c r="ADS191" s="82"/>
      <c r="ADT191" s="82"/>
      <c r="ADU191" s="82"/>
      <c r="ADV191" s="82"/>
      <c r="ADW191" s="82"/>
      <c r="ADX191" s="82"/>
      <c r="ADY191" s="82"/>
      <c r="ADZ191" s="82"/>
      <c r="AEA191" s="82"/>
      <c r="AEB191" s="82"/>
      <c r="AEC191" s="82"/>
      <c r="AED191" s="82"/>
      <c r="AEE191" s="82"/>
      <c r="AEF191" s="82"/>
      <c r="AEG191" s="82"/>
      <c r="AEH191" s="82"/>
      <c r="AEI191" s="82"/>
      <c r="AEJ191" s="82"/>
      <c r="AEK191" s="82"/>
      <c r="AEL191" s="82"/>
      <c r="AEM191" s="82"/>
      <c r="AEN191" s="82"/>
      <c r="AEO191" s="82"/>
      <c r="AEP191" s="82"/>
      <c r="AEQ191" s="82"/>
      <c r="AER191" s="82"/>
      <c r="AES191" s="82"/>
      <c r="AET191" s="82"/>
      <c r="AEU191" s="82"/>
      <c r="AEV191" s="82"/>
      <c r="AEW191" s="82"/>
      <c r="AEX191" s="82"/>
      <c r="AEY191" s="82"/>
      <c r="AEZ191" s="82"/>
      <c r="AFA191" s="82"/>
      <c r="AFB191" s="82"/>
      <c r="AFC191" s="82"/>
      <c r="AFD191" s="82"/>
      <c r="AFE191" s="82"/>
      <c r="AFF191" s="82"/>
      <c r="AFG191" s="82"/>
      <c r="AFH191" s="82"/>
      <c r="AFI191" s="82"/>
      <c r="AFJ191" s="82"/>
      <c r="AFK191" s="82"/>
      <c r="AFL191" s="82"/>
      <c r="AFM191" s="82"/>
      <c r="AFN191" s="82"/>
      <c r="AFO191" s="82"/>
      <c r="AFP191" s="82"/>
      <c r="AFQ191" s="82"/>
      <c r="AFR191" s="82"/>
      <c r="AFS191" s="82"/>
      <c r="AFT191" s="82"/>
      <c r="AFU191" s="82"/>
      <c r="AFV191" s="82"/>
      <c r="AFW191" s="82"/>
      <c r="AFX191" s="82"/>
      <c r="AFY191" s="82"/>
      <c r="AFZ191" s="82"/>
      <c r="AGA191" s="82"/>
      <c r="AGB191" s="82"/>
      <c r="AGC191" s="82"/>
      <c r="AGD191" s="82"/>
      <c r="AGE191" s="82"/>
      <c r="AGF191" s="82"/>
      <c r="AGG191" s="82"/>
      <c r="AGH191" s="82"/>
      <c r="AGI191" s="82"/>
      <c r="AGJ191" s="82"/>
      <c r="AGK191" s="82"/>
      <c r="AGL191" s="82"/>
      <c r="AGM191" s="82"/>
      <c r="AGN191" s="82"/>
      <c r="AGO191" s="82"/>
      <c r="AGP191" s="82"/>
      <c r="AGQ191" s="82"/>
      <c r="AGR191" s="82"/>
      <c r="AGS191" s="82"/>
      <c r="AGT191" s="82"/>
      <c r="AGU191" s="82"/>
      <c r="AGV191" s="82"/>
      <c r="AGW191" s="82"/>
      <c r="AGX191" s="82"/>
      <c r="AGY191" s="82"/>
      <c r="AGZ191" s="82"/>
      <c r="AHA191" s="82"/>
      <c r="AHB191" s="82"/>
      <c r="AHC191" s="82"/>
      <c r="AHD191" s="82"/>
      <c r="AHE191" s="82"/>
      <c r="AHF191" s="82"/>
      <c r="AHG191" s="82"/>
      <c r="AHH191" s="82"/>
      <c r="AHI191" s="82"/>
      <c r="AHJ191" s="82"/>
      <c r="AHK191" s="82"/>
      <c r="AHL191" s="82"/>
      <c r="AHM191" s="82"/>
      <c r="AHN191" s="82"/>
      <c r="AHO191" s="82"/>
      <c r="AHP191" s="82"/>
      <c r="AHQ191" s="82"/>
      <c r="AHR191" s="82"/>
      <c r="AHS191" s="82"/>
      <c r="AHT191" s="82"/>
      <c r="AHU191" s="82"/>
      <c r="AHV191" s="82"/>
      <c r="AHW191" s="82"/>
      <c r="AHX191" s="82"/>
      <c r="AHY191" s="82"/>
      <c r="AHZ191" s="82"/>
      <c r="AIA191" s="82"/>
      <c r="AIB191" s="82"/>
      <c r="AIC191" s="82"/>
      <c r="AID191" s="82"/>
      <c r="AIE191" s="82"/>
      <c r="AIF191" s="82"/>
      <c r="AIG191" s="82"/>
      <c r="AIH191" s="82"/>
      <c r="AII191" s="82"/>
      <c r="AIJ191" s="82"/>
      <c r="AIK191" s="82"/>
      <c r="AIL191" s="82"/>
      <c r="AIM191" s="82"/>
      <c r="AIN191" s="82"/>
      <c r="AIO191" s="82"/>
      <c r="AIP191" s="82"/>
      <c r="AIQ191" s="82"/>
      <c r="AIR191" s="82"/>
      <c r="AIS191" s="82"/>
      <c r="AIT191" s="82"/>
      <c r="AIU191" s="82"/>
      <c r="AIV191" s="82"/>
      <c r="AIW191" s="82"/>
      <c r="AIX191" s="82"/>
      <c r="AIY191" s="82"/>
      <c r="AIZ191" s="82"/>
      <c r="AJA191" s="82"/>
      <c r="AJB191" s="82"/>
      <c r="AJC191" s="82"/>
      <c r="AJD191" s="82"/>
      <c r="AJE191" s="82"/>
      <c r="AJF191" s="82"/>
      <c r="AJG191" s="82"/>
      <c r="AJH191" s="82"/>
      <c r="AJI191" s="82"/>
      <c r="AJJ191" s="82"/>
      <c r="AJK191" s="82"/>
      <c r="AJL191" s="82"/>
      <c r="AJM191" s="82"/>
      <c r="AJN191" s="82"/>
      <c r="AJO191" s="82"/>
      <c r="AJP191" s="82"/>
      <c r="AJQ191" s="82"/>
      <c r="AJR191" s="82"/>
      <c r="AJS191" s="82"/>
      <c r="AJT191" s="82"/>
      <c r="AJU191" s="82"/>
      <c r="AJV191" s="82"/>
      <c r="AJW191" s="82"/>
      <c r="AJX191" s="82"/>
      <c r="AJY191" s="82"/>
      <c r="AJZ191" s="82"/>
      <c r="AKA191" s="82"/>
      <c r="AKB191" s="82"/>
      <c r="AKC191" s="82"/>
      <c r="AKD191" s="82"/>
      <c r="AKE191" s="82"/>
      <c r="AKF191" s="82"/>
      <c r="AKG191" s="82"/>
      <c r="AKH191" s="82"/>
      <c r="AKI191" s="82"/>
      <c r="AKJ191" s="82"/>
      <c r="AKK191" s="82"/>
      <c r="AKL191" s="82"/>
      <c r="AKM191" s="82"/>
      <c r="AKN191" s="82"/>
      <c r="AKO191" s="82"/>
      <c r="AKP191" s="82"/>
      <c r="AKQ191" s="82"/>
      <c r="AKR191" s="82"/>
      <c r="AKS191" s="82"/>
      <c r="AKT191" s="82"/>
      <c r="AKU191" s="82"/>
      <c r="AKV191" s="82"/>
      <c r="AKW191" s="82"/>
      <c r="AKX191" s="82"/>
      <c r="AKY191" s="82"/>
      <c r="AKZ191" s="82"/>
      <c r="ALA191" s="82"/>
      <c r="ALB191" s="82"/>
      <c r="ALC191" s="82"/>
      <c r="ALD191" s="82"/>
      <c r="ALE191" s="82"/>
      <c r="ALF191" s="82"/>
      <c r="ALG191" s="82"/>
      <c r="ALH191" s="82"/>
      <c r="ALI191" s="82"/>
      <c r="ALJ191" s="82"/>
      <c r="ALK191" s="82"/>
      <c r="ALL191" s="82"/>
      <c r="ALM191" s="82"/>
      <c r="ALN191" s="82"/>
      <c r="ALO191" s="82"/>
      <c r="ALP191" s="82"/>
      <c r="ALQ191" s="82"/>
      <c r="ALR191" s="82"/>
      <c r="ALS191" s="82"/>
      <c r="ALT191" s="82"/>
      <c r="ALU191" s="82"/>
      <c r="ALV191" s="82"/>
      <c r="ALW191" s="82"/>
      <c r="ALX191" s="82"/>
      <c r="ALY191" s="82"/>
      <c r="ALZ191" s="82"/>
      <c r="AMA191" s="82"/>
      <c r="AMB191" s="82"/>
      <c r="AMC191" s="82"/>
      <c r="AMD191" s="82"/>
      <c r="AME191" s="82"/>
      <c r="AMF191" s="82"/>
      <c r="AMG191" s="82"/>
      <c r="AMH191" s="82"/>
      <c r="AMI191" s="82"/>
      <c r="AMJ191" s="82"/>
    </row>
    <row r="192" spans="1:1024" s="83" customFormat="1" ht="42.6" customHeight="1">
      <c r="A192" s="105" t="s">
        <v>28</v>
      </c>
      <c r="B192" s="79"/>
      <c r="C192" s="79" t="s">
        <v>206</v>
      </c>
      <c r="D192" s="79" t="s">
        <v>217</v>
      </c>
      <c r="E192" s="79" t="s">
        <v>29</v>
      </c>
      <c r="F192" s="127">
        <v>180</v>
      </c>
      <c r="G192" s="127">
        <v>400</v>
      </c>
      <c r="H192" s="127">
        <v>450</v>
      </c>
      <c r="I192" s="116"/>
      <c r="J192" s="81"/>
      <c r="K192" s="82"/>
      <c r="L192" s="82"/>
      <c r="M192" s="82"/>
      <c r="N192" s="82"/>
      <c r="O192" s="82"/>
      <c r="P192" s="82"/>
      <c r="Q192" s="82"/>
      <c r="R192" s="82"/>
      <c r="S192" s="82"/>
      <c r="T192" s="82"/>
      <c r="U192" s="82"/>
      <c r="V192" s="82"/>
      <c r="W192" s="82"/>
      <c r="X192" s="82"/>
      <c r="Y192" s="82"/>
      <c r="Z192" s="82"/>
      <c r="AA192" s="82"/>
      <c r="AB192" s="82"/>
      <c r="AC192" s="82"/>
      <c r="AD192" s="82"/>
      <c r="AE192" s="82"/>
      <c r="AF192" s="82"/>
      <c r="AG192" s="82"/>
      <c r="AH192" s="82"/>
      <c r="AI192" s="82"/>
      <c r="AJ192" s="82"/>
      <c r="AK192" s="82"/>
      <c r="AL192" s="82"/>
      <c r="AM192" s="82"/>
      <c r="AN192" s="82"/>
      <c r="AO192" s="82"/>
      <c r="AP192" s="82"/>
      <c r="AQ192" s="82"/>
      <c r="AR192" s="82"/>
      <c r="AS192" s="82"/>
      <c r="AT192" s="82"/>
      <c r="AU192" s="82"/>
      <c r="AV192" s="82"/>
      <c r="AW192" s="82"/>
      <c r="AX192" s="82"/>
      <c r="AY192" s="82"/>
      <c r="AZ192" s="82"/>
      <c r="BA192" s="82"/>
      <c r="BB192" s="82"/>
      <c r="BC192" s="82"/>
      <c r="BD192" s="82"/>
      <c r="BE192" s="82"/>
      <c r="BF192" s="82"/>
      <c r="BG192" s="82"/>
      <c r="BH192" s="82"/>
      <c r="BI192" s="82"/>
      <c r="BJ192" s="82"/>
      <c r="BK192" s="82"/>
      <c r="BL192" s="82"/>
      <c r="BM192" s="82"/>
      <c r="BN192" s="82"/>
      <c r="BO192" s="82"/>
      <c r="BP192" s="82"/>
      <c r="BQ192" s="82"/>
      <c r="BR192" s="82"/>
      <c r="BS192" s="82"/>
      <c r="BT192" s="82"/>
      <c r="BU192" s="82"/>
      <c r="BV192" s="82"/>
      <c r="BW192" s="82"/>
      <c r="BX192" s="82"/>
      <c r="BY192" s="82"/>
      <c r="BZ192" s="82"/>
      <c r="CA192" s="82"/>
      <c r="CB192" s="82"/>
      <c r="CC192" s="82"/>
      <c r="CD192" s="82"/>
      <c r="CE192" s="82"/>
      <c r="CF192" s="82"/>
      <c r="CG192" s="82"/>
      <c r="CH192" s="82"/>
      <c r="CI192" s="82"/>
      <c r="CJ192" s="82"/>
      <c r="CK192" s="82"/>
      <c r="CL192" s="82"/>
      <c r="CM192" s="82"/>
      <c r="CN192" s="82"/>
      <c r="CO192" s="82"/>
      <c r="CP192" s="82"/>
      <c r="CQ192" s="82"/>
      <c r="CR192" s="82"/>
      <c r="CS192" s="82"/>
      <c r="CT192" s="82"/>
      <c r="CU192" s="82"/>
      <c r="CV192" s="82"/>
      <c r="CW192" s="82"/>
      <c r="CX192" s="82"/>
      <c r="CY192" s="82"/>
      <c r="CZ192" s="82"/>
      <c r="DA192" s="82"/>
      <c r="DB192" s="82"/>
      <c r="DC192" s="82"/>
      <c r="DD192" s="82"/>
      <c r="DE192" s="82"/>
      <c r="DF192" s="82"/>
      <c r="DG192" s="82"/>
      <c r="DH192" s="82"/>
      <c r="DI192" s="82"/>
      <c r="DJ192" s="82"/>
      <c r="DK192" s="82"/>
      <c r="DL192" s="82"/>
      <c r="DM192" s="82"/>
      <c r="DN192" s="82"/>
      <c r="DO192" s="82"/>
      <c r="DP192" s="82"/>
      <c r="DQ192" s="82"/>
      <c r="DR192" s="82"/>
      <c r="DS192" s="82"/>
      <c r="DT192" s="82"/>
      <c r="DU192" s="82"/>
      <c r="DV192" s="82"/>
      <c r="DW192" s="82"/>
      <c r="DX192" s="82"/>
      <c r="DY192" s="82"/>
      <c r="DZ192" s="82"/>
      <c r="EA192" s="82"/>
      <c r="EB192" s="82"/>
      <c r="EC192" s="82"/>
      <c r="ED192" s="82"/>
      <c r="EE192" s="82"/>
      <c r="EF192" s="82"/>
      <c r="EG192" s="82"/>
      <c r="EH192" s="82"/>
      <c r="EI192" s="82"/>
      <c r="EJ192" s="82"/>
      <c r="EK192" s="82"/>
      <c r="EL192" s="82"/>
      <c r="EM192" s="82"/>
      <c r="EN192" s="82"/>
      <c r="EO192" s="82"/>
      <c r="EP192" s="82"/>
      <c r="EQ192" s="82"/>
      <c r="ER192" s="82"/>
      <c r="ES192" s="82"/>
      <c r="ET192" s="82"/>
      <c r="EU192" s="82"/>
      <c r="EV192" s="82"/>
      <c r="EW192" s="82"/>
      <c r="EX192" s="82"/>
      <c r="EY192" s="82"/>
      <c r="EZ192" s="82"/>
      <c r="FA192" s="82"/>
      <c r="FB192" s="82"/>
      <c r="FC192" s="82"/>
      <c r="FD192" s="82"/>
      <c r="FE192" s="82"/>
      <c r="FF192" s="82"/>
      <c r="FG192" s="82"/>
      <c r="FH192" s="82"/>
      <c r="FI192" s="82"/>
      <c r="FJ192" s="82"/>
      <c r="FK192" s="82"/>
      <c r="FL192" s="82"/>
      <c r="FM192" s="82"/>
      <c r="FN192" s="82"/>
      <c r="FO192" s="82"/>
      <c r="FP192" s="82"/>
      <c r="FQ192" s="82"/>
      <c r="FR192" s="82"/>
      <c r="FS192" s="82"/>
      <c r="FT192" s="82"/>
      <c r="FU192" s="82"/>
      <c r="FV192" s="82"/>
      <c r="FW192" s="82"/>
      <c r="FX192" s="82"/>
      <c r="FY192" s="82"/>
      <c r="FZ192" s="82"/>
      <c r="GA192" s="82"/>
      <c r="GB192" s="82"/>
      <c r="GC192" s="82"/>
      <c r="GD192" s="82"/>
      <c r="GE192" s="82"/>
      <c r="GF192" s="82"/>
      <c r="GG192" s="82"/>
      <c r="GH192" s="82"/>
      <c r="GI192" s="82"/>
      <c r="GJ192" s="82"/>
      <c r="GK192" s="82"/>
      <c r="GL192" s="82"/>
      <c r="GM192" s="82"/>
      <c r="GN192" s="82"/>
      <c r="GO192" s="82"/>
      <c r="GP192" s="82"/>
      <c r="GQ192" s="82"/>
      <c r="GR192" s="82"/>
      <c r="GS192" s="82"/>
      <c r="GT192" s="82"/>
      <c r="GU192" s="82"/>
      <c r="GV192" s="82"/>
      <c r="GW192" s="82"/>
      <c r="GX192" s="82"/>
      <c r="GY192" s="82"/>
      <c r="GZ192" s="82"/>
      <c r="HA192" s="82"/>
      <c r="HB192" s="82"/>
      <c r="HC192" s="82"/>
      <c r="HD192" s="82"/>
      <c r="HE192" s="82"/>
      <c r="HF192" s="82"/>
      <c r="HG192" s="82"/>
      <c r="HH192" s="82"/>
      <c r="HI192" s="82"/>
      <c r="HJ192" s="82"/>
      <c r="HK192" s="82"/>
      <c r="HL192" s="82"/>
      <c r="HM192" s="82"/>
      <c r="HN192" s="82"/>
      <c r="HO192" s="82"/>
      <c r="HP192" s="82"/>
      <c r="HQ192" s="82"/>
      <c r="HR192" s="82"/>
      <c r="HS192" s="82"/>
      <c r="HT192" s="82"/>
      <c r="HU192" s="82"/>
      <c r="HV192" s="82"/>
      <c r="HW192" s="82"/>
      <c r="HX192" s="82"/>
      <c r="HY192" s="82"/>
      <c r="HZ192" s="82"/>
      <c r="IA192" s="82"/>
      <c r="IB192" s="82"/>
      <c r="IC192" s="82"/>
      <c r="ID192" s="82"/>
      <c r="IE192" s="82"/>
      <c r="IF192" s="82"/>
      <c r="IG192" s="82"/>
      <c r="IH192" s="82"/>
      <c r="II192" s="82"/>
      <c r="IJ192" s="82"/>
      <c r="IK192" s="82"/>
      <c r="IL192" s="82"/>
      <c r="IM192" s="82"/>
      <c r="IN192" s="82"/>
      <c r="IO192" s="82"/>
      <c r="IP192" s="82"/>
      <c r="IQ192" s="82"/>
      <c r="IR192" s="82"/>
      <c r="IS192" s="82"/>
      <c r="IT192" s="82"/>
      <c r="IU192" s="82"/>
      <c r="IV192" s="82"/>
      <c r="IW192" s="82"/>
      <c r="IX192" s="82"/>
      <c r="IY192" s="82"/>
      <c r="IZ192" s="82"/>
      <c r="JA192" s="82"/>
      <c r="JB192" s="82"/>
      <c r="JC192" s="82"/>
      <c r="JD192" s="82"/>
      <c r="JE192" s="82"/>
      <c r="JF192" s="82"/>
      <c r="JG192" s="82"/>
      <c r="JH192" s="82"/>
      <c r="JI192" s="82"/>
      <c r="JJ192" s="82"/>
      <c r="JK192" s="82"/>
      <c r="JL192" s="82"/>
      <c r="JM192" s="82"/>
      <c r="JN192" s="82"/>
      <c r="JO192" s="82"/>
      <c r="JP192" s="82"/>
      <c r="JQ192" s="82"/>
      <c r="JR192" s="82"/>
      <c r="JS192" s="82"/>
      <c r="JT192" s="82"/>
      <c r="JU192" s="82"/>
      <c r="JV192" s="82"/>
      <c r="JW192" s="82"/>
      <c r="JX192" s="82"/>
      <c r="JY192" s="82"/>
      <c r="JZ192" s="82"/>
      <c r="KA192" s="82"/>
      <c r="KB192" s="82"/>
      <c r="KC192" s="82"/>
      <c r="KD192" s="82"/>
      <c r="KE192" s="82"/>
      <c r="KF192" s="82"/>
      <c r="KG192" s="82"/>
      <c r="KH192" s="82"/>
      <c r="KI192" s="82"/>
      <c r="KJ192" s="82"/>
      <c r="KK192" s="82"/>
      <c r="KL192" s="82"/>
      <c r="KM192" s="82"/>
      <c r="KN192" s="82"/>
      <c r="KO192" s="82"/>
      <c r="KP192" s="82"/>
      <c r="KQ192" s="82"/>
      <c r="KR192" s="82"/>
      <c r="KS192" s="82"/>
      <c r="KT192" s="82"/>
      <c r="KU192" s="82"/>
      <c r="KV192" s="82"/>
      <c r="KW192" s="82"/>
      <c r="KX192" s="82"/>
      <c r="KY192" s="82"/>
      <c r="KZ192" s="82"/>
      <c r="LA192" s="82"/>
      <c r="LB192" s="82"/>
      <c r="LC192" s="82"/>
      <c r="LD192" s="82"/>
      <c r="LE192" s="82"/>
      <c r="LF192" s="82"/>
      <c r="LG192" s="82"/>
      <c r="LH192" s="82"/>
      <c r="LI192" s="82"/>
      <c r="LJ192" s="82"/>
      <c r="LK192" s="82"/>
      <c r="LL192" s="82"/>
      <c r="LM192" s="82"/>
      <c r="LN192" s="82"/>
      <c r="LO192" s="82"/>
      <c r="LP192" s="82"/>
      <c r="LQ192" s="82"/>
      <c r="LR192" s="82"/>
      <c r="LS192" s="82"/>
      <c r="LT192" s="82"/>
      <c r="LU192" s="82"/>
      <c r="LV192" s="82"/>
      <c r="LW192" s="82"/>
      <c r="LX192" s="82"/>
      <c r="LY192" s="82"/>
      <c r="LZ192" s="82"/>
      <c r="MA192" s="82"/>
      <c r="MB192" s="82"/>
      <c r="MC192" s="82"/>
      <c r="MD192" s="82"/>
      <c r="ME192" s="82"/>
      <c r="MF192" s="82"/>
      <c r="MG192" s="82"/>
      <c r="MH192" s="82"/>
      <c r="MI192" s="82"/>
      <c r="MJ192" s="82"/>
      <c r="MK192" s="82"/>
      <c r="ML192" s="82"/>
      <c r="MM192" s="82"/>
      <c r="MN192" s="82"/>
      <c r="MO192" s="82"/>
      <c r="MP192" s="82"/>
      <c r="MQ192" s="82"/>
      <c r="MR192" s="82"/>
      <c r="MS192" s="82"/>
      <c r="MT192" s="82"/>
      <c r="MU192" s="82"/>
      <c r="MV192" s="82"/>
      <c r="MW192" s="82"/>
      <c r="MX192" s="82"/>
      <c r="MY192" s="82"/>
      <c r="MZ192" s="82"/>
      <c r="NA192" s="82"/>
      <c r="NB192" s="82"/>
      <c r="NC192" s="82"/>
      <c r="ND192" s="82"/>
      <c r="NE192" s="82"/>
      <c r="NF192" s="82"/>
      <c r="NG192" s="82"/>
      <c r="NH192" s="82"/>
      <c r="NI192" s="82"/>
      <c r="NJ192" s="82"/>
      <c r="NK192" s="82"/>
      <c r="NL192" s="82"/>
      <c r="NM192" s="82"/>
      <c r="NN192" s="82"/>
      <c r="NO192" s="82"/>
      <c r="NP192" s="82"/>
      <c r="NQ192" s="82"/>
      <c r="NR192" s="82"/>
      <c r="NS192" s="82"/>
      <c r="NT192" s="82"/>
      <c r="NU192" s="82"/>
      <c r="NV192" s="82"/>
      <c r="NW192" s="82"/>
      <c r="NX192" s="82"/>
      <c r="NY192" s="82"/>
      <c r="NZ192" s="82"/>
      <c r="OA192" s="82"/>
      <c r="OB192" s="82"/>
      <c r="OC192" s="82"/>
      <c r="OD192" s="82"/>
      <c r="OE192" s="82"/>
      <c r="OF192" s="82"/>
      <c r="OG192" s="82"/>
      <c r="OH192" s="82"/>
      <c r="OI192" s="82"/>
      <c r="OJ192" s="82"/>
      <c r="OK192" s="82"/>
      <c r="OL192" s="82"/>
      <c r="OM192" s="82"/>
      <c r="ON192" s="82"/>
      <c r="OO192" s="82"/>
      <c r="OP192" s="82"/>
      <c r="OQ192" s="82"/>
      <c r="OR192" s="82"/>
      <c r="OS192" s="82"/>
      <c r="OT192" s="82"/>
      <c r="OU192" s="82"/>
      <c r="OV192" s="82"/>
      <c r="OW192" s="82"/>
      <c r="OX192" s="82"/>
      <c r="OY192" s="82"/>
      <c r="OZ192" s="82"/>
      <c r="PA192" s="82"/>
      <c r="PB192" s="82"/>
      <c r="PC192" s="82"/>
      <c r="PD192" s="82"/>
      <c r="PE192" s="82"/>
      <c r="PF192" s="82"/>
      <c r="PG192" s="82"/>
      <c r="PH192" s="82"/>
      <c r="PI192" s="82"/>
      <c r="PJ192" s="82"/>
      <c r="PK192" s="82"/>
      <c r="PL192" s="82"/>
      <c r="PM192" s="82"/>
      <c r="PN192" s="82"/>
      <c r="PO192" s="82"/>
      <c r="PP192" s="82"/>
      <c r="PQ192" s="82"/>
      <c r="PR192" s="82"/>
      <c r="PS192" s="82"/>
      <c r="PT192" s="82"/>
      <c r="PU192" s="82"/>
      <c r="PV192" s="82"/>
      <c r="PW192" s="82"/>
      <c r="PX192" s="82"/>
      <c r="PY192" s="82"/>
      <c r="PZ192" s="82"/>
      <c r="QA192" s="82"/>
      <c r="QB192" s="82"/>
      <c r="QC192" s="82"/>
      <c r="QD192" s="82"/>
      <c r="QE192" s="82"/>
      <c r="QF192" s="82"/>
      <c r="QG192" s="82"/>
      <c r="QH192" s="82"/>
      <c r="QI192" s="82"/>
      <c r="QJ192" s="82"/>
      <c r="QK192" s="82"/>
      <c r="QL192" s="82"/>
      <c r="QM192" s="82"/>
      <c r="QN192" s="82"/>
      <c r="QO192" s="82"/>
      <c r="QP192" s="82"/>
      <c r="QQ192" s="82"/>
      <c r="QR192" s="82"/>
      <c r="QS192" s="82"/>
      <c r="QT192" s="82"/>
      <c r="QU192" s="82"/>
      <c r="QV192" s="82"/>
      <c r="QW192" s="82"/>
      <c r="QX192" s="82"/>
      <c r="QY192" s="82"/>
      <c r="QZ192" s="82"/>
      <c r="RA192" s="82"/>
      <c r="RB192" s="82"/>
      <c r="RC192" s="82"/>
      <c r="RD192" s="82"/>
      <c r="RE192" s="82"/>
      <c r="RF192" s="82"/>
      <c r="RG192" s="82"/>
      <c r="RH192" s="82"/>
      <c r="RI192" s="82"/>
      <c r="RJ192" s="82"/>
      <c r="RK192" s="82"/>
      <c r="RL192" s="82"/>
      <c r="RM192" s="82"/>
      <c r="RN192" s="82"/>
      <c r="RO192" s="82"/>
      <c r="RP192" s="82"/>
      <c r="RQ192" s="82"/>
      <c r="RR192" s="82"/>
      <c r="RS192" s="82"/>
      <c r="RT192" s="82"/>
      <c r="RU192" s="82"/>
      <c r="RV192" s="82"/>
      <c r="RW192" s="82"/>
      <c r="RX192" s="82"/>
      <c r="RY192" s="82"/>
      <c r="RZ192" s="82"/>
      <c r="SA192" s="82"/>
      <c r="SB192" s="82"/>
      <c r="SC192" s="82"/>
      <c r="SD192" s="82"/>
      <c r="SE192" s="82"/>
      <c r="SF192" s="82"/>
      <c r="SG192" s="82"/>
      <c r="SH192" s="82"/>
      <c r="SI192" s="82"/>
      <c r="SJ192" s="82"/>
      <c r="SK192" s="82"/>
      <c r="SL192" s="82"/>
      <c r="SM192" s="82"/>
      <c r="SN192" s="82"/>
      <c r="SO192" s="82"/>
      <c r="SP192" s="82"/>
      <c r="SQ192" s="82"/>
      <c r="SR192" s="82"/>
      <c r="SS192" s="82"/>
      <c r="ST192" s="82"/>
      <c r="SU192" s="82"/>
      <c r="SV192" s="82"/>
      <c r="SW192" s="82"/>
      <c r="SX192" s="82"/>
      <c r="SY192" s="82"/>
      <c r="SZ192" s="82"/>
      <c r="TA192" s="82"/>
      <c r="TB192" s="82"/>
      <c r="TC192" s="82"/>
      <c r="TD192" s="82"/>
      <c r="TE192" s="82"/>
      <c r="TF192" s="82"/>
      <c r="TG192" s="82"/>
      <c r="TH192" s="82"/>
      <c r="TI192" s="82"/>
      <c r="TJ192" s="82"/>
      <c r="TK192" s="82"/>
      <c r="TL192" s="82"/>
      <c r="TM192" s="82"/>
      <c r="TN192" s="82"/>
      <c r="TO192" s="82"/>
      <c r="TP192" s="82"/>
      <c r="TQ192" s="82"/>
      <c r="TR192" s="82"/>
      <c r="TS192" s="82"/>
      <c r="TT192" s="82"/>
      <c r="TU192" s="82"/>
      <c r="TV192" s="82"/>
      <c r="TW192" s="82"/>
      <c r="TX192" s="82"/>
      <c r="TY192" s="82"/>
      <c r="TZ192" s="82"/>
      <c r="UA192" s="82"/>
      <c r="UB192" s="82"/>
      <c r="UC192" s="82"/>
      <c r="UD192" s="82"/>
      <c r="UE192" s="82"/>
      <c r="UF192" s="82"/>
      <c r="UG192" s="82"/>
      <c r="UH192" s="82"/>
      <c r="UI192" s="82"/>
      <c r="UJ192" s="82"/>
      <c r="UK192" s="82"/>
      <c r="UL192" s="82"/>
      <c r="UM192" s="82"/>
      <c r="UN192" s="82"/>
      <c r="UO192" s="82"/>
      <c r="UP192" s="82"/>
      <c r="UQ192" s="82"/>
      <c r="UR192" s="82"/>
      <c r="US192" s="82"/>
      <c r="UT192" s="82"/>
      <c r="UU192" s="82"/>
      <c r="UV192" s="82"/>
      <c r="UW192" s="82"/>
      <c r="UX192" s="82"/>
      <c r="UY192" s="82"/>
      <c r="UZ192" s="82"/>
      <c r="VA192" s="82"/>
      <c r="VB192" s="82"/>
      <c r="VC192" s="82"/>
      <c r="VD192" s="82"/>
      <c r="VE192" s="82"/>
      <c r="VF192" s="82"/>
      <c r="VG192" s="82"/>
      <c r="VH192" s="82"/>
      <c r="VI192" s="82"/>
      <c r="VJ192" s="82"/>
      <c r="VK192" s="82"/>
      <c r="VL192" s="82"/>
      <c r="VM192" s="82"/>
      <c r="VN192" s="82"/>
      <c r="VO192" s="82"/>
      <c r="VP192" s="82"/>
      <c r="VQ192" s="82"/>
      <c r="VR192" s="82"/>
      <c r="VS192" s="82"/>
      <c r="VT192" s="82"/>
      <c r="VU192" s="82"/>
      <c r="VV192" s="82"/>
      <c r="VW192" s="82"/>
      <c r="VX192" s="82"/>
      <c r="VY192" s="82"/>
      <c r="VZ192" s="82"/>
      <c r="WA192" s="82"/>
      <c r="WB192" s="82"/>
      <c r="WC192" s="82"/>
      <c r="WD192" s="82"/>
      <c r="WE192" s="82"/>
      <c r="WF192" s="82"/>
      <c r="WG192" s="82"/>
      <c r="WH192" s="82"/>
      <c r="WI192" s="82"/>
      <c r="WJ192" s="82"/>
      <c r="WK192" s="82"/>
      <c r="WL192" s="82"/>
      <c r="WM192" s="82"/>
      <c r="WN192" s="82"/>
      <c r="WO192" s="82"/>
      <c r="WP192" s="82"/>
      <c r="WQ192" s="82"/>
      <c r="WR192" s="82"/>
      <c r="WS192" s="82"/>
      <c r="WT192" s="82"/>
      <c r="WU192" s="82"/>
      <c r="WV192" s="82"/>
      <c r="WW192" s="82"/>
      <c r="WX192" s="82"/>
      <c r="WY192" s="82"/>
      <c r="WZ192" s="82"/>
      <c r="XA192" s="82"/>
      <c r="XB192" s="82"/>
      <c r="XC192" s="82"/>
      <c r="XD192" s="82"/>
      <c r="XE192" s="82"/>
      <c r="XF192" s="82"/>
      <c r="XG192" s="82"/>
      <c r="XH192" s="82"/>
      <c r="XI192" s="82"/>
      <c r="XJ192" s="82"/>
      <c r="XK192" s="82"/>
      <c r="XL192" s="82"/>
      <c r="XM192" s="82"/>
      <c r="XN192" s="82"/>
      <c r="XO192" s="82"/>
      <c r="XP192" s="82"/>
      <c r="XQ192" s="82"/>
      <c r="XR192" s="82"/>
      <c r="XS192" s="82"/>
      <c r="XT192" s="82"/>
      <c r="XU192" s="82"/>
      <c r="XV192" s="82"/>
      <c r="XW192" s="82"/>
      <c r="XX192" s="82"/>
      <c r="XY192" s="82"/>
      <c r="XZ192" s="82"/>
      <c r="YA192" s="82"/>
      <c r="YB192" s="82"/>
      <c r="YC192" s="82"/>
      <c r="YD192" s="82"/>
      <c r="YE192" s="82"/>
      <c r="YF192" s="82"/>
      <c r="YG192" s="82"/>
      <c r="YH192" s="82"/>
      <c r="YI192" s="82"/>
      <c r="YJ192" s="82"/>
      <c r="YK192" s="82"/>
      <c r="YL192" s="82"/>
      <c r="YM192" s="82"/>
      <c r="YN192" s="82"/>
      <c r="YO192" s="82"/>
      <c r="YP192" s="82"/>
      <c r="YQ192" s="82"/>
      <c r="YR192" s="82"/>
      <c r="YS192" s="82"/>
      <c r="YT192" s="82"/>
      <c r="YU192" s="82"/>
      <c r="YV192" s="82"/>
      <c r="YW192" s="82"/>
      <c r="YX192" s="82"/>
      <c r="YY192" s="82"/>
      <c r="YZ192" s="82"/>
      <c r="ZA192" s="82"/>
      <c r="ZB192" s="82"/>
      <c r="ZC192" s="82"/>
      <c r="ZD192" s="82"/>
      <c r="ZE192" s="82"/>
      <c r="ZF192" s="82"/>
      <c r="ZG192" s="82"/>
      <c r="ZH192" s="82"/>
      <c r="ZI192" s="82"/>
      <c r="ZJ192" s="82"/>
      <c r="ZK192" s="82"/>
      <c r="ZL192" s="82"/>
      <c r="ZM192" s="82"/>
      <c r="ZN192" s="82"/>
      <c r="ZO192" s="82"/>
      <c r="ZP192" s="82"/>
      <c r="ZQ192" s="82"/>
      <c r="ZR192" s="82"/>
      <c r="ZS192" s="82"/>
      <c r="ZT192" s="82"/>
      <c r="ZU192" s="82"/>
      <c r="ZV192" s="82"/>
      <c r="ZW192" s="82"/>
      <c r="ZX192" s="82"/>
      <c r="ZY192" s="82"/>
      <c r="ZZ192" s="82"/>
      <c r="AAA192" s="82"/>
      <c r="AAB192" s="82"/>
      <c r="AAC192" s="82"/>
      <c r="AAD192" s="82"/>
      <c r="AAE192" s="82"/>
      <c r="AAF192" s="82"/>
      <c r="AAG192" s="82"/>
      <c r="AAH192" s="82"/>
      <c r="AAI192" s="82"/>
      <c r="AAJ192" s="82"/>
      <c r="AAK192" s="82"/>
      <c r="AAL192" s="82"/>
      <c r="AAM192" s="82"/>
      <c r="AAN192" s="82"/>
      <c r="AAO192" s="82"/>
      <c r="AAP192" s="82"/>
      <c r="AAQ192" s="82"/>
      <c r="AAR192" s="82"/>
      <c r="AAS192" s="82"/>
      <c r="AAT192" s="82"/>
      <c r="AAU192" s="82"/>
      <c r="AAV192" s="82"/>
      <c r="AAW192" s="82"/>
      <c r="AAX192" s="82"/>
      <c r="AAY192" s="82"/>
      <c r="AAZ192" s="82"/>
      <c r="ABA192" s="82"/>
      <c r="ABB192" s="82"/>
      <c r="ABC192" s="82"/>
      <c r="ABD192" s="82"/>
      <c r="ABE192" s="82"/>
      <c r="ABF192" s="82"/>
      <c r="ABG192" s="82"/>
      <c r="ABH192" s="82"/>
      <c r="ABI192" s="82"/>
      <c r="ABJ192" s="82"/>
      <c r="ABK192" s="82"/>
      <c r="ABL192" s="82"/>
      <c r="ABM192" s="82"/>
      <c r="ABN192" s="82"/>
      <c r="ABO192" s="82"/>
      <c r="ABP192" s="82"/>
      <c r="ABQ192" s="82"/>
      <c r="ABR192" s="82"/>
      <c r="ABS192" s="82"/>
      <c r="ABT192" s="82"/>
      <c r="ABU192" s="82"/>
      <c r="ABV192" s="82"/>
      <c r="ABW192" s="82"/>
      <c r="ABX192" s="82"/>
      <c r="ABY192" s="82"/>
      <c r="ABZ192" s="82"/>
      <c r="ACA192" s="82"/>
      <c r="ACB192" s="82"/>
      <c r="ACC192" s="82"/>
      <c r="ACD192" s="82"/>
      <c r="ACE192" s="82"/>
      <c r="ACF192" s="82"/>
      <c r="ACG192" s="82"/>
      <c r="ACH192" s="82"/>
      <c r="ACI192" s="82"/>
      <c r="ACJ192" s="82"/>
      <c r="ACK192" s="82"/>
      <c r="ACL192" s="82"/>
      <c r="ACM192" s="82"/>
      <c r="ACN192" s="82"/>
      <c r="ACO192" s="82"/>
      <c r="ACP192" s="82"/>
      <c r="ACQ192" s="82"/>
      <c r="ACR192" s="82"/>
      <c r="ACS192" s="82"/>
      <c r="ACT192" s="82"/>
      <c r="ACU192" s="82"/>
      <c r="ACV192" s="82"/>
      <c r="ACW192" s="82"/>
      <c r="ACX192" s="82"/>
      <c r="ACY192" s="82"/>
      <c r="ACZ192" s="82"/>
      <c r="ADA192" s="82"/>
      <c r="ADB192" s="82"/>
      <c r="ADC192" s="82"/>
      <c r="ADD192" s="82"/>
      <c r="ADE192" s="82"/>
      <c r="ADF192" s="82"/>
      <c r="ADG192" s="82"/>
      <c r="ADH192" s="82"/>
      <c r="ADI192" s="82"/>
      <c r="ADJ192" s="82"/>
      <c r="ADK192" s="82"/>
      <c r="ADL192" s="82"/>
      <c r="ADM192" s="82"/>
      <c r="ADN192" s="82"/>
      <c r="ADO192" s="82"/>
      <c r="ADP192" s="82"/>
      <c r="ADQ192" s="82"/>
      <c r="ADR192" s="82"/>
      <c r="ADS192" s="82"/>
      <c r="ADT192" s="82"/>
      <c r="ADU192" s="82"/>
      <c r="ADV192" s="82"/>
      <c r="ADW192" s="82"/>
      <c r="ADX192" s="82"/>
      <c r="ADY192" s="82"/>
      <c r="ADZ192" s="82"/>
      <c r="AEA192" s="82"/>
      <c r="AEB192" s="82"/>
      <c r="AEC192" s="82"/>
      <c r="AED192" s="82"/>
      <c r="AEE192" s="82"/>
      <c r="AEF192" s="82"/>
      <c r="AEG192" s="82"/>
      <c r="AEH192" s="82"/>
      <c r="AEI192" s="82"/>
      <c r="AEJ192" s="82"/>
      <c r="AEK192" s="82"/>
      <c r="AEL192" s="82"/>
      <c r="AEM192" s="82"/>
      <c r="AEN192" s="82"/>
      <c r="AEO192" s="82"/>
      <c r="AEP192" s="82"/>
      <c r="AEQ192" s="82"/>
      <c r="AER192" s="82"/>
      <c r="AES192" s="82"/>
      <c r="AET192" s="82"/>
      <c r="AEU192" s="82"/>
      <c r="AEV192" s="82"/>
      <c r="AEW192" s="82"/>
      <c r="AEX192" s="82"/>
      <c r="AEY192" s="82"/>
      <c r="AEZ192" s="82"/>
      <c r="AFA192" s="82"/>
      <c r="AFB192" s="82"/>
      <c r="AFC192" s="82"/>
      <c r="AFD192" s="82"/>
      <c r="AFE192" s="82"/>
      <c r="AFF192" s="82"/>
      <c r="AFG192" s="82"/>
      <c r="AFH192" s="82"/>
      <c r="AFI192" s="82"/>
      <c r="AFJ192" s="82"/>
      <c r="AFK192" s="82"/>
      <c r="AFL192" s="82"/>
      <c r="AFM192" s="82"/>
      <c r="AFN192" s="82"/>
      <c r="AFO192" s="82"/>
      <c r="AFP192" s="82"/>
      <c r="AFQ192" s="82"/>
      <c r="AFR192" s="82"/>
      <c r="AFS192" s="82"/>
      <c r="AFT192" s="82"/>
      <c r="AFU192" s="82"/>
      <c r="AFV192" s="82"/>
      <c r="AFW192" s="82"/>
      <c r="AFX192" s="82"/>
      <c r="AFY192" s="82"/>
      <c r="AFZ192" s="82"/>
      <c r="AGA192" s="82"/>
      <c r="AGB192" s="82"/>
      <c r="AGC192" s="82"/>
      <c r="AGD192" s="82"/>
      <c r="AGE192" s="82"/>
      <c r="AGF192" s="82"/>
      <c r="AGG192" s="82"/>
      <c r="AGH192" s="82"/>
      <c r="AGI192" s="82"/>
      <c r="AGJ192" s="82"/>
      <c r="AGK192" s="82"/>
      <c r="AGL192" s="82"/>
      <c r="AGM192" s="82"/>
      <c r="AGN192" s="82"/>
      <c r="AGO192" s="82"/>
      <c r="AGP192" s="82"/>
      <c r="AGQ192" s="82"/>
      <c r="AGR192" s="82"/>
      <c r="AGS192" s="82"/>
      <c r="AGT192" s="82"/>
      <c r="AGU192" s="82"/>
      <c r="AGV192" s="82"/>
      <c r="AGW192" s="82"/>
      <c r="AGX192" s="82"/>
      <c r="AGY192" s="82"/>
      <c r="AGZ192" s="82"/>
      <c r="AHA192" s="82"/>
      <c r="AHB192" s="82"/>
      <c r="AHC192" s="82"/>
      <c r="AHD192" s="82"/>
      <c r="AHE192" s="82"/>
      <c r="AHF192" s="82"/>
      <c r="AHG192" s="82"/>
      <c r="AHH192" s="82"/>
      <c r="AHI192" s="82"/>
      <c r="AHJ192" s="82"/>
      <c r="AHK192" s="82"/>
      <c r="AHL192" s="82"/>
      <c r="AHM192" s="82"/>
      <c r="AHN192" s="82"/>
      <c r="AHO192" s="82"/>
      <c r="AHP192" s="82"/>
      <c r="AHQ192" s="82"/>
      <c r="AHR192" s="82"/>
      <c r="AHS192" s="82"/>
      <c r="AHT192" s="82"/>
      <c r="AHU192" s="82"/>
      <c r="AHV192" s="82"/>
      <c r="AHW192" s="82"/>
      <c r="AHX192" s="82"/>
      <c r="AHY192" s="82"/>
      <c r="AHZ192" s="82"/>
      <c r="AIA192" s="82"/>
      <c r="AIB192" s="82"/>
      <c r="AIC192" s="82"/>
      <c r="AID192" s="82"/>
      <c r="AIE192" s="82"/>
      <c r="AIF192" s="82"/>
      <c r="AIG192" s="82"/>
      <c r="AIH192" s="82"/>
      <c r="AII192" s="82"/>
      <c r="AIJ192" s="82"/>
      <c r="AIK192" s="82"/>
      <c r="AIL192" s="82"/>
      <c r="AIM192" s="82"/>
      <c r="AIN192" s="82"/>
      <c r="AIO192" s="82"/>
      <c r="AIP192" s="82"/>
      <c r="AIQ192" s="82"/>
      <c r="AIR192" s="82"/>
      <c r="AIS192" s="82"/>
      <c r="AIT192" s="82"/>
      <c r="AIU192" s="82"/>
      <c r="AIV192" s="82"/>
      <c r="AIW192" s="82"/>
      <c r="AIX192" s="82"/>
      <c r="AIY192" s="82"/>
      <c r="AIZ192" s="82"/>
      <c r="AJA192" s="82"/>
      <c r="AJB192" s="82"/>
      <c r="AJC192" s="82"/>
      <c r="AJD192" s="82"/>
      <c r="AJE192" s="82"/>
      <c r="AJF192" s="82"/>
      <c r="AJG192" s="82"/>
      <c r="AJH192" s="82"/>
      <c r="AJI192" s="82"/>
      <c r="AJJ192" s="82"/>
      <c r="AJK192" s="82"/>
      <c r="AJL192" s="82"/>
      <c r="AJM192" s="82"/>
      <c r="AJN192" s="82"/>
      <c r="AJO192" s="82"/>
      <c r="AJP192" s="82"/>
      <c r="AJQ192" s="82"/>
      <c r="AJR192" s="82"/>
      <c r="AJS192" s="82"/>
      <c r="AJT192" s="82"/>
      <c r="AJU192" s="82"/>
      <c r="AJV192" s="82"/>
      <c r="AJW192" s="82"/>
      <c r="AJX192" s="82"/>
      <c r="AJY192" s="82"/>
      <c r="AJZ192" s="82"/>
      <c r="AKA192" s="82"/>
      <c r="AKB192" s="82"/>
      <c r="AKC192" s="82"/>
      <c r="AKD192" s="82"/>
      <c r="AKE192" s="82"/>
      <c r="AKF192" s="82"/>
      <c r="AKG192" s="82"/>
      <c r="AKH192" s="82"/>
      <c r="AKI192" s="82"/>
      <c r="AKJ192" s="82"/>
      <c r="AKK192" s="82"/>
      <c r="AKL192" s="82"/>
      <c r="AKM192" s="82"/>
      <c r="AKN192" s="82"/>
      <c r="AKO192" s="82"/>
      <c r="AKP192" s="82"/>
      <c r="AKQ192" s="82"/>
      <c r="AKR192" s="82"/>
      <c r="AKS192" s="82"/>
      <c r="AKT192" s="82"/>
      <c r="AKU192" s="82"/>
      <c r="AKV192" s="82"/>
      <c r="AKW192" s="82"/>
      <c r="AKX192" s="82"/>
      <c r="AKY192" s="82"/>
      <c r="AKZ192" s="82"/>
      <c r="ALA192" s="82"/>
      <c r="ALB192" s="82"/>
      <c r="ALC192" s="82"/>
      <c r="ALD192" s="82"/>
      <c r="ALE192" s="82"/>
      <c r="ALF192" s="82"/>
      <c r="ALG192" s="82"/>
      <c r="ALH192" s="82"/>
      <c r="ALI192" s="82"/>
      <c r="ALJ192" s="82"/>
      <c r="ALK192" s="82"/>
      <c r="ALL192" s="82"/>
      <c r="ALM192" s="82"/>
      <c r="ALN192" s="82"/>
      <c r="ALO192" s="82"/>
      <c r="ALP192" s="82"/>
      <c r="ALQ192" s="82"/>
      <c r="ALR192" s="82"/>
      <c r="ALS192" s="82"/>
      <c r="ALT192" s="82"/>
      <c r="ALU192" s="82"/>
      <c r="ALV192" s="82"/>
      <c r="ALW192" s="82"/>
      <c r="ALX192" s="82"/>
      <c r="ALY192" s="82"/>
      <c r="ALZ192" s="82"/>
      <c r="AMA192" s="82"/>
      <c r="AMB192" s="82"/>
      <c r="AMC192" s="82"/>
      <c r="AMD192" s="82"/>
      <c r="AME192" s="82"/>
      <c r="AMF192" s="82"/>
      <c r="AMG192" s="82"/>
      <c r="AMH192" s="82"/>
      <c r="AMI192" s="82"/>
      <c r="AMJ192" s="82"/>
    </row>
    <row r="193" spans="1:9" ht="39.6" hidden="1">
      <c r="A193" s="41" t="s">
        <v>218</v>
      </c>
      <c r="B193" s="10"/>
      <c r="C193" s="10" t="s">
        <v>206</v>
      </c>
      <c r="D193" s="10" t="s">
        <v>219</v>
      </c>
      <c r="E193" s="17"/>
      <c r="F193" s="130">
        <f>F194</f>
        <v>0</v>
      </c>
      <c r="G193" s="130">
        <f>G194</f>
        <v>0</v>
      </c>
      <c r="H193" s="130">
        <f>H194</f>
        <v>0</v>
      </c>
      <c r="I193" s="113"/>
    </row>
    <row r="194" spans="1:9" ht="42.6" hidden="1" customHeight="1">
      <c r="A194" s="20" t="s">
        <v>28</v>
      </c>
      <c r="B194" s="17"/>
      <c r="C194" s="17" t="s">
        <v>206</v>
      </c>
      <c r="D194" s="17" t="s">
        <v>219</v>
      </c>
      <c r="E194" s="17" t="s">
        <v>29</v>
      </c>
      <c r="F194" s="130"/>
      <c r="G194" s="130"/>
      <c r="H194" s="130"/>
      <c r="I194" s="113"/>
    </row>
    <row r="195" spans="1:9" ht="33.6" customHeight="1">
      <c r="A195" s="50" t="s">
        <v>220</v>
      </c>
      <c r="B195" s="10"/>
      <c r="C195" s="10" t="s">
        <v>206</v>
      </c>
      <c r="D195" s="10" t="s">
        <v>221</v>
      </c>
      <c r="E195" s="17"/>
      <c r="F195" s="130">
        <v>12</v>
      </c>
      <c r="G195" s="137">
        <v>0</v>
      </c>
      <c r="H195" s="130">
        <v>0</v>
      </c>
      <c r="I195" s="113"/>
    </row>
    <row r="196" spans="1:9" ht="38.4" customHeight="1">
      <c r="A196" s="47" t="s">
        <v>28</v>
      </c>
      <c r="B196" s="17"/>
      <c r="C196" s="17" t="s">
        <v>206</v>
      </c>
      <c r="D196" s="17" t="s">
        <v>221</v>
      </c>
      <c r="E196" s="17" t="s">
        <v>29</v>
      </c>
      <c r="F196" s="130">
        <v>12</v>
      </c>
      <c r="G196" s="137">
        <v>0</v>
      </c>
      <c r="H196" s="130">
        <v>0</v>
      </c>
      <c r="I196" s="113"/>
    </row>
    <row r="197" spans="1:9" ht="38.4" hidden="1" customHeight="1">
      <c r="A197" s="47"/>
      <c r="B197" s="17"/>
      <c r="C197" s="17"/>
      <c r="D197" s="17"/>
      <c r="E197" s="17"/>
      <c r="F197" s="130"/>
      <c r="G197" s="137"/>
      <c r="H197" s="130"/>
      <c r="I197" s="113"/>
    </row>
    <row r="198" spans="1:9" ht="38.4" hidden="1" customHeight="1">
      <c r="A198" s="47"/>
      <c r="B198" s="17"/>
      <c r="C198" s="17"/>
      <c r="D198" s="17"/>
      <c r="E198" s="17"/>
      <c r="F198" s="130"/>
      <c r="G198" s="137"/>
      <c r="H198" s="130"/>
      <c r="I198" s="113"/>
    </row>
    <row r="199" spans="1:9" ht="38.4" hidden="1" customHeight="1">
      <c r="A199" s="47"/>
      <c r="B199" s="17"/>
      <c r="C199" s="17"/>
      <c r="D199" s="17"/>
      <c r="E199" s="17"/>
      <c r="F199" s="130"/>
      <c r="G199" s="137"/>
      <c r="H199" s="130"/>
      <c r="I199" s="113"/>
    </row>
    <row r="200" spans="1:9" ht="49.2" hidden="1" customHeight="1">
      <c r="A200" s="25" t="s">
        <v>222</v>
      </c>
      <c r="B200" s="17"/>
      <c r="C200" s="17" t="s">
        <v>206</v>
      </c>
      <c r="D200" s="17" t="s">
        <v>223</v>
      </c>
      <c r="E200" s="17"/>
      <c r="F200" s="130">
        <f>F201</f>
        <v>0</v>
      </c>
      <c r="G200" s="137">
        <f>G201</f>
        <v>0</v>
      </c>
      <c r="H200" s="130">
        <f>H201</f>
        <v>0</v>
      </c>
      <c r="I200" s="113"/>
    </row>
    <row r="201" spans="1:9" ht="48" hidden="1" customHeight="1">
      <c r="A201" s="31" t="s">
        <v>83</v>
      </c>
      <c r="B201" s="17"/>
      <c r="C201" s="17" t="s">
        <v>206</v>
      </c>
      <c r="D201" s="17" t="s">
        <v>223</v>
      </c>
      <c r="E201" s="17" t="s">
        <v>29</v>
      </c>
      <c r="F201" s="138">
        <v>0</v>
      </c>
      <c r="G201" s="130">
        <v>0</v>
      </c>
      <c r="H201" s="141">
        <f>G201+G201*0.05</f>
        <v>0</v>
      </c>
      <c r="I201" s="113"/>
    </row>
    <row r="202" spans="1:9" ht="52.8" customHeight="1">
      <c r="A202" s="16" t="s">
        <v>224</v>
      </c>
      <c r="B202" s="17"/>
      <c r="C202" s="17" t="s">
        <v>206</v>
      </c>
      <c r="D202" s="51" t="s">
        <v>225</v>
      </c>
      <c r="E202" s="17"/>
      <c r="F202" s="130">
        <v>489.1</v>
      </c>
      <c r="G202" s="130">
        <f>G203</f>
        <v>0</v>
      </c>
      <c r="H202" s="130">
        <f>H203</f>
        <v>0</v>
      </c>
      <c r="I202" s="113"/>
    </row>
    <row r="203" spans="1:9" ht="46.2" hidden="1" customHeight="1">
      <c r="A203" s="47" t="s">
        <v>28</v>
      </c>
      <c r="B203" s="17"/>
      <c r="C203" s="17" t="s">
        <v>206</v>
      </c>
      <c r="D203" s="51" t="s">
        <v>226</v>
      </c>
      <c r="E203" s="17" t="s">
        <v>29</v>
      </c>
      <c r="F203" s="130"/>
      <c r="G203" s="130"/>
      <c r="H203" s="130"/>
      <c r="I203" s="113"/>
    </row>
    <row r="204" spans="1:9" ht="31.8" customHeight="1">
      <c r="A204" s="50" t="s">
        <v>227</v>
      </c>
      <c r="B204" s="10"/>
      <c r="C204" s="10" t="s">
        <v>206</v>
      </c>
      <c r="D204" s="52" t="s">
        <v>225</v>
      </c>
      <c r="E204" s="53"/>
      <c r="F204" s="130">
        <v>489.1</v>
      </c>
      <c r="G204" s="130">
        <v>0</v>
      </c>
      <c r="H204" s="130">
        <v>0</v>
      </c>
      <c r="I204" s="113"/>
    </row>
    <row r="205" spans="1:9" ht="40.799999999999997" customHeight="1">
      <c r="A205" s="47" t="s">
        <v>28</v>
      </c>
      <c r="B205" s="17"/>
      <c r="C205" s="17" t="s">
        <v>206</v>
      </c>
      <c r="D205" s="51" t="s">
        <v>225</v>
      </c>
      <c r="E205" s="53" t="s">
        <v>29</v>
      </c>
      <c r="F205" s="130">
        <v>489.1</v>
      </c>
      <c r="G205" s="130">
        <v>0</v>
      </c>
      <c r="H205" s="130">
        <v>0</v>
      </c>
      <c r="I205" s="113"/>
    </row>
    <row r="206" spans="1:9" s="88" customFormat="1" ht="12.6" customHeight="1">
      <c r="A206" s="87" t="s">
        <v>228</v>
      </c>
      <c r="B206" s="80"/>
      <c r="C206" s="90" t="s">
        <v>151</v>
      </c>
      <c r="D206" s="107"/>
      <c r="E206" s="108"/>
      <c r="F206" s="129">
        <f>F207+F215+F224+F247+F253+F292</f>
        <v>13895.37</v>
      </c>
      <c r="G206" s="129">
        <f>G207+G215+G224+G235+G241+G247+G253</f>
        <v>3916.7000000000003</v>
      </c>
      <c r="H206" s="129">
        <f>H207+H215+H253</f>
        <v>1188.0999999999999</v>
      </c>
      <c r="I206" s="114"/>
    </row>
    <row r="207" spans="1:9" s="15" customFormat="1" ht="109.2" customHeight="1">
      <c r="A207" s="54" t="s">
        <v>229</v>
      </c>
      <c r="B207" s="55"/>
      <c r="C207" s="56" t="s">
        <v>151</v>
      </c>
      <c r="D207" s="57" t="s">
        <v>152</v>
      </c>
      <c r="E207" s="58"/>
      <c r="F207" s="142">
        <f t="shared" ref="F207:H210" si="22">F208</f>
        <v>1111.1099999999999</v>
      </c>
      <c r="G207" s="143">
        <v>0</v>
      </c>
      <c r="H207" s="143">
        <v>0</v>
      </c>
      <c r="I207" s="115"/>
    </row>
    <row r="208" spans="1:9" s="15" customFormat="1" ht="23.4" customHeight="1">
      <c r="A208" s="59" t="s">
        <v>71</v>
      </c>
      <c r="B208" s="60"/>
      <c r="C208" s="56" t="s">
        <v>151</v>
      </c>
      <c r="D208" s="57" t="s">
        <v>230</v>
      </c>
      <c r="E208" s="58"/>
      <c r="F208" s="142">
        <f t="shared" si="22"/>
        <v>1111.1099999999999</v>
      </c>
      <c r="G208" s="143">
        <v>0</v>
      </c>
      <c r="H208" s="143">
        <v>0</v>
      </c>
      <c r="I208" s="115"/>
    </row>
    <row r="209" spans="1:9" s="15" customFormat="1" ht="45.6" customHeight="1">
      <c r="A209" s="61" t="s">
        <v>231</v>
      </c>
      <c r="B209" s="60"/>
      <c r="C209" s="56" t="s">
        <v>151</v>
      </c>
      <c r="D209" s="57" t="s">
        <v>232</v>
      </c>
      <c r="E209" s="58"/>
      <c r="F209" s="142">
        <f t="shared" si="22"/>
        <v>1111.1099999999999</v>
      </c>
      <c r="G209" s="143">
        <f t="shared" si="22"/>
        <v>0</v>
      </c>
      <c r="H209" s="143">
        <f t="shared" si="22"/>
        <v>0</v>
      </c>
      <c r="I209" s="115"/>
    </row>
    <row r="210" spans="1:9" s="15" customFormat="1" ht="94.2" customHeight="1">
      <c r="A210" s="62" t="s">
        <v>233</v>
      </c>
      <c r="B210" s="58"/>
      <c r="C210" s="56" t="s">
        <v>151</v>
      </c>
      <c r="D210" s="57" t="s">
        <v>234</v>
      </c>
      <c r="E210" s="58"/>
      <c r="F210" s="142">
        <f t="shared" si="22"/>
        <v>1111.1099999999999</v>
      </c>
      <c r="G210" s="143">
        <f t="shared" si="22"/>
        <v>0</v>
      </c>
      <c r="H210" s="143">
        <f t="shared" si="22"/>
        <v>0</v>
      </c>
      <c r="I210" s="115"/>
    </row>
    <row r="211" spans="1:9" s="15" customFormat="1" ht="29.4" customHeight="1">
      <c r="A211" s="20" t="s">
        <v>28</v>
      </c>
      <c r="B211" s="58"/>
      <c r="C211" s="48" t="s">
        <v>151</v>
      </c>
      <c r="D211" s="63" t="s">
        <v>234</v>
      </c>
      <c r="E211" s="64" t="s">
        <v>29</v>
      </c>
      <c r="F211" s="143">
        <v>1111.1099999999999</v>
      </c>
      <c r="G211" s="143">
        <v>0</v>
      </c>
      <c r="H211" s="143">
        <v>0</v>
      </c>
      <c r="I211" s="115"/>
    </row>
    <row r="212" spans="1:9" s="15" customFormat="1" ht="28.2" customHeight="1">
      <c r="A212" s="65" t="s">
        <v>228</v>
      </c>
      <c r="B212" s="17"/>
      <c r="C212" s="48" t="s">
        <v>151</v>
      </c>
      <c r="D212" s="57" t="s">
        <v>234</v>
      </c>
      <c r="E212" s="17" t="s">
        <v>29</v>
      </c>
      <c r="F212" s="130">
        <v>1111.1099999999999</v>
      </c>
      <c r="G212" s="130">
        <v>0</v>
      </c>
      <c r="H212" s="130">
        <v>0</v>
      </c>
      <c r="I212" s="115"/>
    </row>
    <row r="213" spans="1:9" s="15" customFormat="1" ht="0.6" customHeight="1">
      <c r="A213" s="66"/>
      <c r="B213" s="17"/>
      <c r="C213" s="48"/>
      <c r="D213" s="63"/>
      <c r="E213" s="17"/>
      <c r="F213" s="130"/>
      <c r="G213" s="130">
        <v>0</v>
      </c>
      <c r="H213" s="130">
        <v>0</v>
      </c>
      <c r="I213" s="115"/>
    </row>
    <row r="214" spans="1:9" s="15" customFormat="1" ht="28.2" hidden="1" customHeight="1">
      <c r="A214" s="20"/>
      <c r="B214" s="17"/>
      <c r="C214" s="48"/>
      <c r="D214" s="57"/>
      <c r="E214" s="17" t="s">
        <v>29</v>
      </c>
      <c r="F214" s="130"/>
      <c r="G214" s="130">
        <v>0</v>
      </c>
      <c r="H214" s="130">
        <v>0</v>
      </c>
      <c r="I214" s="115"/>
    </row>
    <row r="215" spans="1:9" ht="66">
      <c r="A215" s="67" t="s">
        <v>235</v>
      </c>
      <c r="B215" s="10"/>
      <c r="C215" s="10" t="s">
        <v>151</v>
      </c>
      <c r="D215" s="52" t="s">
        <v>236</v>
      </c>
      <c r="E215" s="10"/>
      <c r="F215" s="128">
        <f>F217</f>
        <v>1023.9100000000001</v>
      </c>
      <c r="G215" s="128">
        <f>G217</f>
        <v>276.3</v>
      </c>
      <c r="H215" s="128">
        <f>H217</f>
        <v>387.3</v>
      </c>
      <c r="I215" s="113"/>
    </row>
    <row r="216" spans="1:9" hidden="1">
      <c r="A216" s="59"/>
      <c r="B216" s="10"/>
      <c r="C216" s="10" t="s">
        <v>151</v>
      </c>
      <c r="D216" s="10" t="s">
        <v>237</v>
      </c>
      <c r="E216" s="49"/>
      <c r="F216" s="128">
        <f>F217</f>
        <v>1023.9100000000001</v>
      </c>
      <c r="G216" s="128">
        <f>G217</f>
        <v>276.3</v>
      </c>
      <c r="H216" s="128">
        <f>H217+H219</f>
        <v>387.3</v>
      </c>
      <c r="I216" s="113"/>
    </row>
    <row r="217" spans="1:9" s="15" customFormat="1" ht="49.8" customHeight="1">
      <c r="A217" s="25" t="s">
        <v>238</v>
      </c>
      <c r="B217" s="10"/>
      <c r="C217" s="10" t="s">
        <v>151</v>
      </c>
      <c r="D217" s="10" t="s">
        <v>239</v>
      </c>
      <c r="E217" s="10"/>
      <c r="F217" s="128">
        <f>F220+F223</f>
        <v>1023.9100000000001</v>
      </c>
      <c r="G217" s="128">
        <f>G218+G220</f>
        <v>276.3</v>
      </c>
      <c r="H217" s="128">
        <f>H218+H220</f>
        <v>387.3</v>
      </c>
      <c r="I217" s="115"/>
    </row>
    <row r="218" spans="1:9" s="15" customFormat="1" ht="41.4" hidden="1" customHeight="1">
      <c r="A218" s="25" t="s">
        <v>240</v>
      </c>
      <c r="B218" s="10"/>
      <c r="C218" s="17" t="s">
        <v>151</v>
      </c>
      <c r="D218" s="17" t="s">
        <v>241</v>
      </c>
      <c r="E218" s="10"/>
      <c r="F218" s="130">
        <f>F219</f>
        <v>0</v>
      </c>
      <c r="G218" s="130">
        <f>G219</f>
        <v>0</v>
      </c>
      <c r="H218" s="130">
        <f>H219</f>
        <v>0</v>
      </c>
      <c r="I218" s="115"/>
    </row>
    <row r="219" spans="1:9" ht="36" hidden="1" customHeight="1">
      <c r="A219" s="18" t="s">
        <v>28</v>
      </c>
      <c r="B219" s="17"/>
      <c r="C219" s="17" t="s">
        <v>151</v>
      </c>
      <c r="D219" s="17" t="s">
        <v>241</v>
      </c>
      <c r="E219" s="17" t="s">
        <v>29</v>
      </c>
      <c r="F219" s="130">
        <v>0</v>
      </c>
      <c r="G219" s="132">
        <v>0</v>
      </c>
      <c r="H219" s="132">
        <f>G219+G219*0.05</f>
        <v>0</v>
      </c>
      <c r="I219" s="113"/>
    </row>
    <row r="220" spans="1:9" ht="30" customHeight="1">
      <c r="A220" s="25" t="s">
        <v>242</v>
      </c>
      <c r="B220" s="17"/>
      <c r="C220" s="17" t="s">
        <v>151</v>
      </c>
      <c r="D220" s="17" t="s">
        <v>243</v>
      </c>
      <c r="E220" s="17"/>
      <c r="F220" s="130">
        <f>F221</f>
        <v>339.91</v>
      </c>
      <c r="G220" s="130">
        <f>G221</f>
        <v>276.3</v>
      </c>
      <c r="H220" s="130">
        <f>H221</f>
        <v>387.3</v>
      </c>
      <c r="I220" s="113"/>
    </row>
    <row r="221" spans="1:9" ht="54.6" customHeight="1">
      <c r="A221" s="18" t="s">
        <v>28</v>
      </c>
      <c r="B221" s="17"/>
      <c r="C221" s="17" t="s">
        <v>151</v>
      </c>
      <c r="D221" s="17" t="s">
        <v>243</v>
      </c>
      <c r="E221" s="17" t="s">
        <v>29</v>
      </c>
      <c r="F221" s="130">
        <v>339.91</v>
      </c>
      <c r="G221" s="130">
        <v>276.3</v>
      </c>
      <c r="H221" s="130">
        <v>387.3</v>
      </c>
      <c r="I221" s="113"/>
    </row>
    <row r="222" spans="1:9" ht="56.4" customHeight="1">
      <c r="A222" s="25" t="s">
        <v>244</v>
      </c>
      <c r="B222" s="17"/>
      <c r="C222" s="17" t="s">
        <v>151</v>
      </c>
      <c r="D222" s="17" t="s">
        <v>245</v>
      </c>
      <c r="E222" s="17"/>
      <c r="F222" s="130">
        <v>684</v>
      </c>
      <c r="G222" s="130">
        <v>0</v>
      </c>
      <c r="H222" s="130">
        <v>0</v>
      </c>
      <c r="I222" s="113"/>
    </row>
    <row r="223" spans="1:9" ht="50.4" customHeight="1">
      <c r="A223" s="18" t="s">
        <v>28</v>
      </c>
      <c r="B223" s="17"/>
      <c r="C223" s="17" t="s">
        <v>151</v>
      </c>
      <c r="D223" s="17" t="s">
        <v>245</v>
      </c>
      <c r="E223" s="17" t="s">
        <v>29</v>
      </c>
      <c r="F223" s="130">
        <v>684</v>
      </c>
      <c r="G223" s="130">
        <v>0</v>
      </c>
      <c r="H223" s="130">
        <v>0</v>
      </c>
      <c r="I223" s="113"/>
    </row>
    <row r="224" spans="1:9" ht="64.2" customHeight="1">
      <c r="A224" s="13" t="s">
        <v>246</v>
      </c>
      <c r="B224" s="10"/>
      <c r="C224" s="10" t="s">
        <v>151</v>
      </c>
      <c r="D224" s="10" t="s">
        <v>247</v>
      </c>
      <c r="E224" s="10"/>
      <c r="F224" s="128">
        <f>F228</f>
        <v>8888.8799999999992</v>
      </c>
      <c r="G224" s="128">
        <f>G225+G228</f>
        <v>0</v>
      </c>
      <c r="H224" s="128">
        <f>H225+H228</f>
        <v>0</v>
      </c>
      <c r="I224" s="113"/>
    </row>
    <row r="225" spans="1:9" s="15" customFormat="1" ht="26.4" customHeight="1">
      <c r="A225" s="41" t="s">
        <v>248</v>
      </c>
      <c r="B225" s="10"/>
      <c r="C225" s="10" t="s">
        <v>151</v>
      </c>
      <c r="D225" s="10" t="s">
        <v>249</v>
      </c>
      <c r="E225" s="10"/>
      <c r="F225" s="136">
        <f t="shared" ref="F225:F228" si="23">F228</f>
        <v>8888.8799999999992</v>
      </c>
      <c r="G225" s="128">
        <f>G226</f>
        <v>0</v>
      </c>
      <c r="H225" s="128">
        <f>H226</f>
        <v>0</v>
      </c>
      <c r="I225" s="115"/>
    </row>
    <row r="226" spans="1:9" ht="28.2" customHeight="1">
      <c r="A226" s="44" t="s">
        <v>250</v>
      </c>
      <c r="B226" s="17"/>
      <c r="C226" s="17" t="s">
        <v>151</v>
      </c>
      <c r="D226" s="10" t="s">
        <v>251</v>
      </c>
      <c r="E226" s="17"/>
      <c r="F226" s="136">
        <f t="shared" si="23"/>
        <v>8888.8799999999992</v>
      </c>
      <c r="G226" s="136">
        <f>G227</f>
        <v>0</v>
      </c>
      <c r="H226" s="136">
        <f>H227</f>
        <v>0</v>
      </c>
      <c r="I226" s="113"/>
    </row>
    <row r="227" spans="1:9" ht="18" hidden="1" customHeight="1">
      <c r="A227" s="31"/>
      <c r="B227" s="17"/>
      <c r="C227" s="17"/>
      <c r="D227" s="10"/>
      <c r="E227" s="17"/>
      <c r="F227" s="130">
        <f t="shared" si="23"/>
        <v>8888.8799999999992</v>
      </c>
      <c r="G227" s="130">
        <v>0</v>
      </c>
      <c r="H227" s="141">
        <f>G227+G227*0.05</f>
        <v>0</v>
      </c>
      <c r="I227" s="113"/>
    </row>
    <row r="228" spans="1:9" ht="19.8" hidden="1" customHeight="1">
      <c r="A228" s="44"/>
      <c r="B228" s="10"/>
      <c r="C228" s="10"/>
      <c r="D228" s="17"/>
      <c r="E228" s="10"/>
      <c r="F228" s="130">
        <f t="shared" si="23"/>
        <v>8888.8799999999992</v>
      </c>
      <c r="G228" s="128">
        <f>G229+G233</f>
        <v>0</v>
      </c>
      <c r="H228" s="128">
        <f>H229+H233</f>
        <v>0</v>
      </c>
      <c r="I228" s="113"/>
    </row>
    <row r="229" spans="1:9" ht="39.6">
      <c r="A229" s="31" t="s">
        <v>252</v>
      </c>
      <c r="B229" s="17"/>
      <c r="C229" s="17" t="s">
        <v>151</v>
      </c>
      <c r="D229" s="17" t="s">
        <v>253</v>
      </c>
      <c r="E229" s="17"/>
      <c r="F229" s="130">
        <f>F232</f>
        <v>8888.8799999999992</v>
      </c>
      <c r="G229" s="130">
        <f>G232</f>
        <v>0</v>
      </c>
      <c r="H229" s="130">
        <f>H232</f>
        <v>0</v>
      </c>
      <c r="I229" s="113"/>
    </row>
    <row r="230" spans="1:9" ht="26.4">
      <c r="A230" s="31" t="s">
        <v>254</v>
      </c>
      <c r="B230" s="17"/>
      <c r="C230" s="17" t="s">
        <v>151</v>
      </c>
      <c r="D230" s="17" t="s">
        <v>253</v>
      </c>
      <c r="E230" s="17"/>
      <c r="F230" s="130">
        <f>F231</f>
        <v>8888.8799999999992</v>
      </c>
      <c r="G230" s="130">
        <v>0</v>
      </c>
      <c r="H230" s="130">
        <v>0</v>
      </c>
      <c r="I230" s="113"/>
    </row>
    <row r="231" spans="1:9">
      <c r="A231" s="31" t="s">
        <v>255</v>
      </c>
      <c r="B231" s="17"/>
      <c r="C231" s="17" t="s">
        <v>151</v>
      </c>
      <c r="D231" s="17" t="s">
        <v>253</v>
      </c>
      <c r="E231" s="17" t="s">
        <v>29</v>
      </c>
      <c r="F231" s="130">
        <f>F232</f>
        <v>8888.8799999999992</v>
      </c>
      <c r="G231" s="130">
        <v>0</v>
      </c>
      <c r="H231" s="130">
        <v>0</v>
      </c>
      <c r="I231" s="113"/>
    </row>
    <row r="232" spans="1:9" ht="45.6" customHeight="1">
      <c r="A232" s="18" t="s">
        <v>28</v>
      </c>
      <c r="B232" s="17"/>
      <c r="C232" s="17" t="s">
        <v>151</v>
      </c>
      <c r="D232" s="17" t="s">
        <v>253</v>
      </c>
      <c r="E232" s="17" t="s">
        <v>29</v>
      </c>
      <c r="F232" s="130">
        <v>8888.8799999999992</v>
      </c>
      <c r="G232" s="130">
        <v>0</v>
      </c>
      <c r="H232" s="130">
        <v>0</v>
      </c>
      <c r="I232" s="113"/>
    </row>
    <row r="233" spans="1:9" ht="0.6" hidden="1" customHeight="1">
      <c r="A233" s="31" t="s">
        <v>256</v>
      </c>
      <c r="B233" s="11"/>
      <c r="C233" s="17" t="s">
        <v>151</v>
      </c>
      <c r="D233" s="11" t="s">
        <v>257</v>
      </c>
      <c r="E233" s="17"/>
      <c r="F233" s="130">
        <f>F234</f>
        <v>0</v>
      </c>
      <c r="G233" s="130">
        <f>G234</f>
        <v>0</v>
      </c>
      <c r="H233" s="130">
        <f>H234</f>
        <v>0</v>
      </c>
      <c r="I233" s="113"/>
    </row>
    <row r="234" spans="1:9" ht="38.4" hidden="1" customHeight="1">
      <c r="A234" s="37" t="s">
        <v>258</v>
      </c>
      <c r="B234" s="11"/>
      <c r="C234" s="17" t="s">
        <v>151</v>
      </c>
      <c r="D234" s="11" t="s">
        <v>259</v>
      </c>
      <c r="E234" s="17" t="s">
        <v>46</v>
      </c>
      <c r="F234" s="130"/>
      <c r="G234" s="132">
        <f>F234+F234*0.05</f>
        <v>0</v>
      </c>
      <c r="H234" s="132">
        <f>G234+G234*0.05</f>
        <v>0</v>
      </c>
      <c r="I234" s="113"/>
    </row>
    <row r="235" spans="1:9" ht="45" hidden="1" customHeight="1">
      <c r="A235" s="41"/>
      <c r="B235" s="10"/>
      <c r="C235" s="10"/>
      <c r="D235" s="10"/>
      <c r="E235" s="10"/>
      <c r="F235" s="128">
        <f>F236</f>
        <v>0</v>
      </c>
      <c r="G235" s="128">
        <f>G236</f>
        <v>0</v>
      </c>
      <c r="H235" s="128">
        <f>H236</f>
        <v>0</v>
      </c>
      <c r="I235" s="113"/>
    </row>
    <row r="236" spans="1:9" ht="51.6" hidden="1" customHeight="1">
      <c r="A236" s="25"/>
      <c r="B236" s="17"/>
      <c r="C236" s="17"/>
      <c r="D236" s="11"/>
      <c r="E236" s="17"/>
      <c r="F236" s="130">
        <f>F237+F239</f>
        <v>0</v>
      </c>
      <c r="G236" s="130">
        <f>G237+G239</f>
        <v>0</v>
      </c>
      <c r="H236" s="130">
        <f>H237+H239</f>
        <v>0</v>
      </c>
      <c r="I236" s="113"/>
    </row>
    <row r="237" spans="1:9" ht="57.6" hidden="1" customHeight="1">
      <c r="A237" s="31"/>
      <c r="B237" s="17"/>
      <c r="C237" s="17"/>
      <c r="D237" s="11"/>
      <c r="E237" s="17"/>
      <c r="F237" s="130">
        <f>F238</f>
        <v>0</v>
      </c>
      <c r="G237" s="130">
        <f>G238</f>
        <v>0</v>
      </c>
      <c r="H237" s="130">
        <f>H238</f>
        <v>0</v>
      </c>
      <c r="I237" s="113"/>
    </row>
    <row r="238" spans="1:9" ht="0.6" hidden="1" customHeight="1">
      <c r="A238" s="31"/>
      <c r="B238" s="17"/>
      <c r="C238" s="17"/>
      <c r="D238" s="11"/>
      <c r="E238" s="17" t="s">
        <v>46</v>
      </c>
      <c r="F238" s="130"/>
      <c r="G238" s="132">
        <f>F238+F238*0.05</f>
        <v>0</v>
      </c>
      <c r="H238" s="132">
        <f>G238+G238*0.05</f>
        <v>0</v>
      </c>
      <c r="I238" s="113"/>
    </row>
    <row r="239" spans="1:9" ht="45" hidden="1" customHeight="1">
      <c r="A239" s="25"/>
      <c r="B239" s="17"/>
      <c r="C239" s="17"/>
      <c r="D239" s="11"/>
      <c r="E239" s="17"/>
      <c r="F239" s="130">
        <f>F240</f>
        <v>0</v>
      </c>
      <c r="G239" s="130">
        <f>G240</f>
        <v>0</v>
      </c>
      <c r="H239" s="130">
        <f>H240</f>
        <v>0</v>
      </c>
      <c r="I239" s="113"/>
    </row>
    <row r="240" spans="1:9" ht="61.2" hidden="1" customHeight="1">
      <c r="A240" s="37"/>
      <c r="B240" s="17"/>
      <c r="C240" s="17"/>
      <c r="D240" s="11"/>
      <c r="E240" s="17" t="s">
        <v>46</v>
      </c>
      <c r="F240" s="130"/>
      <c r="G240" s="132">
        <f>F240+F240*0.05</f>
        <v>0</v>
      </c>
      <c r="H240" s="132">
        <f>G240+G240*0.05</f>
        <v>0</v>
      </c>
      <c r="I240" s="113"/>
    </row>
    <row r="241" spans="1:9" ht="56.4" hidden="1" customHeight="1">
      <c r="A241" s="41" t="s">
        <v>168</v>
      </c>
      <c r="B241" s="17"/>
      <c r="C241" s="10" t="s">
        <v>151</v>
      </c>
      <c r="D241" s="10" t="s">
        <v>169</v>
      </c>
      <c r="E241" s="17"/>
      <c r="F241" s="128">
        <f>F242</f>
        <v>0</v>
      </c>
      <c r="G241" s="128">
        <f>G242</f>
        <v>0</v>
      </c>
      <c r="H241" s="128">
        <f>H242</f>
        <v>0</v>
      </c>
      <c r="I241" s="113"/>
    </row>
    <row r="242" spans="1:9" ht="64.8" hidden="1" customHeight="1">
      <c r="A242" s="25" t="s">
        <v>260</v>
      </c>
      <c r="B242" s="17"/>
      <c r="C242" s="17" t="s">
        <v>151</v>
      </c>
      <c r="D242" s="11" t="s">
        <v>261</v>
      </c>
      <c r="E242" s="17"/>
      <c r="F242" s="130">
        <f>F243+F245</f>
        <v>0</v>
      </c>
      <c r="G242" s="130">
        <f>G243+G245</f>
        <v>0</v>
      </c>
      <c r="H242" s="130">
        <f>H243+H245</f>
        <v>0</v>
      </c>
      <c r="I242" s="113"/>
    </row>
    <row r="243" spans="1:9" ht="0.6" hidden="1" customHeight="1">
      <c r="A243" s="25" t="s">
        <v>155</v>
      </c>
      <c r="B243" s="17"/>
      <c r="C243" s="17" t="s">
        <v>151</v>
      </c>
      <c r="D243" s="11" t="s">
        <v>262</v>
      </c>
      <c r="E243" s="17"/>
      <c r="F243" s="130">
        <f>F244</f>
        <v>0</v>
      </c>
      <c r="G243" s="130">
        <f>G244</f>
        <v>0</v>
      </c>
      <c r="H243" s="130">
        <f>H244</f>
        <v>0</v>
      </c>
      <c r="I243" s="113"/>
    </row>
    <row r="244" spans="1:9" ht="0.6" hidden="1" customHeight="1">
      <c r="A244" s="18" t="s">
        <v>263</v>
      </c>
      <c r="B244" s="17"/>
      <c r="C244" s="17" t="s">
        <v>151</v>
      </c>
      <c r="D244" s="11" t="s">
        <v>262</v>
      </c>
      <c r="E244" s="17" t="s">
        <v>29</v>
      </c>
      <c r="F244" s="130"/>
      <c r="G244" s="132">
        <f>F244+F244*0.05</f>
        <v>0</v>
      </c>
      <c r="H244" s="132">
        <f>G244+G244*0.05</f>
        <v>0</v>
      </c>
      <c r="I244" s="113"/>
    </row>
    <row r="245" spans="1:9" ht="74.400000000000006" hidden="1" customHeight="1">
      <c r="A245" s="18" t="s">
        <v>264</v>
      </c>
      <c r="B245" s="17"/>
      <c r="C245" s="17" t="s">
        <v>151</v>
      </c>
      <c r="D245" s="11" t="s">
        <v>262</v>
      </c>
      <c r="E245" s="17"/>
      <c r="F245" s="130">
        <f>F246</f>
        <v>0</v>
      </c>
      <c r="G245" s="130">
        <f>G246</f>
        <v>0</v>
      </c>
      <c r="H245" s="130">
        <f>H246</f>
        <v>0</v>
      </c>
      <c r="I245" s="113"/>
    </row>
    <row r="246" spans="1:9" ht="66.599999999999994" hidden="1" customHeight="1">
      <c r="A246" s="18" t="s">
        <v>28</v>
      </c>
      <c r="B246" s="17"/>
      <c r="C246" s="17" t="s">
        <v>151</v>
      </c>
      <c r="D246" s="11" t="s">
        <v>262</v>
      </c>
      <c r="E246" s="17" t="s">
        <v>29</v>
      </c>
      <c r="F246" s="130"/>
      <c r="G246" s="132">
        <f>F246+F246*0.05</f>
        <v>0</v>
      </c>
      <c r="H246" s="132">
        <f>G246+G246*0.05</f>
        <v>0</v>
      </c>
      <c r="I246" s="113"/>
    </row>
    <row r="247" spans="1:9" ht="93.6" customHeight="1">
      <c r="A247" s="36" t="s">
        <v>265</v>
      </c>
      <c r="B247" s="17"/>
      <c r="C247" s="10" t="s">
        <v>151</v>
      </c>
      <c r="D247" s="43" t="s">
        <v>266</v>
      </c>
      <c r="E247" s="17"/>
      <c r="F247" s="128">
        <f t="shared" ref="F247:H249" si="24">F248</f>
        <v>93.79</v>
      </c>
      <c r="G247" s="128">
        <f t="shared" si="24"/>
        <v>0</v>
      </c>
      <c r="H247" s="128">
        <f t="shared" si="24"/>
        <v>0</v>
      </c>
      <c r="I247" s="113"/>
    </row>
    <row r="248" spans="1:9" ht="22.8" customHeight="1">
      <c r="A248" s="37" t="s">
        <v>267</v>
      </c>
      <c r="B248" s="17"/>
      <c r="C248" s="17" t="s">
        <v>151</v>
      </c>
      <c r="D248" s="11" t="s">
        <v>268</v>
      </c>
      <c r="E248" s="17"/>
      <c r="F248" s="130">
        <f t="shared" si="24"/>
        <v>93.79</v>
      </c>
      <c r="G248" s="130">
        <f t="shared" si="24"/>
        <v>0</v>
      </c>
      <c r="H248" s="130">
        <f t="shared" si="24"/>
        <v>0</v>
      </c>
      <c r="I248" s="113"/>
    </row>
    <row r="249" spans="1:9" ht="43.8" customHeight="1">
      <c r="A249" s="25" t="s">
        <v>269</v>
      </c>
      <c r="B249" s="17"/>
      <c r="C249" s="17" t="s">
        <v>151</v>
      </c>
      <c r="D249" s="11" t="s">
        <v>270</v>
      </c>
      <c r="E249" s="17"/>
      <c r="F249" s="130">
        <f t="shared" si="24"/>
        <v>93.79</v>
      </c>
      <c r="G249" s="130">
        <f t="shared" si="24"/>
        <v>0</v>
      </c>
      <c r="H249" s="130">
        <f t="shared" si="24"/>
        <v>0</v>
      </c>
      <c r="I249" s="113"/>
    </row>
    <row r="250" spans="1:9" ht="29.4" customHeight="1">
      <c r="A250" s="18" t="s">
        <v>28</v>
      </c>
      <c r="B250" s="17"/>
      <c r="C250" s="17" t="s">
        <v>151</v>
      </c>
      <c r="D250" s="11" t="s">
        <v>270</v>
      </c>
      <c r="E250" s="17" t="s">
        <v>29</v>
      </c>
      <c r="F250" s="130">
        <v>93.79</v>
      </c>
      <c r="G250" s="130">
        <v>0</v>
      </c>
      <c r="H250" s="130">
        <f>G250+G250*0.05</f>
        <v>0</v>
      </c>
      <c r="I250" s="113"/>
    </row>
    <row r="251" spans="1:9" ht="46.2" hidden="1" customHeight="1">
      <c r="A251" s="18"/>
      <c r="B251" s="17"/>
      <c r="C251" s="17"/>
      <c r="D251" s="11" t="s">
        <v>271</v>
      </c>
      <c r="E251" s="17"/>
      <c r="F251" s="130"/>
      <c r="G251" s="130"/>
      <c r="H251" s="130"/>
      <c r="I251" s="113"/>
    </row>
    <row r="252" spans="1:9" ht="46.2" hidden="1" customHeight="1">
      <c r="A252" s="18" t="s">
        <v>28</v>
      </c>
      <c r="B252" s="17"/>
      <c r="C252" s="17"/>
      <c r="D252" s="11" t="s">
        <v>271</v>
      </c>
      <c r="E252" s="17"/>
      <c r="F252" s="130"/>
      <c r="G252" s="130"/>
      <c r="H252" s="130"/>
      <c r="I252" s="113"/>
    </row>
    <row r="253" spans="1:9" s="88" customFormat="1" ht="52.8">
      <c r="A253" s="106" t="s">
        <v>272</v>
      </c>
      <c r="B253" s="80"/>
      <c r="C253" s="80" t="s">
        <v>151</v>
      </c>
      <c r="D253" s="80" t="s">
        <v>56</v>
      </c>
      <c r="E253" s="80"/>
      <c r="F253" s="129">
        <f t="shared" ref="F253:H254" si="25">F254</f>
        <v>2146.08</v>
      </c>
      <c r="G253" s="129">
        <f t="shared" si="25"/>
        <v>3640.4</v>
      </c>
      <c r="H253" s="129">
        <f t="shared" si="25"/>
        <v>800.8</v>
      </c>
      <c r="I253" s="114"/>
    </row>
    <row r="254" spans="1:9" s="88" customFormat="1">
      <c r="A254" s="87" t="s">
        <v>24</v>
      </c>
      <c r="B254" s="80"/>
      <c r="C254" s="80" t="s">
        <v>151</v>
      </c>
      <c r="D254" s="80" t="s">
        <v>87</v>
      </c>
      <c r="E254" s="80"/>
      <c r="F254" s="129">
        <f t="shared" si="25"/>
        <v>2146.08</v>
      </c>
      <c r="G254" s="129">
        <f t="shared" si="25"/>
        <v>3640.4</v>
      </c>
      <c r="H254" s="129">
        <f t="shared" si="25"/>
        <v>800.8</v>
      </c>
      <c r="I254" s="114"/>
    </row>
    <row r="255" spans="1:9" s="88" customFormat="1">
      <c r="A255" s="87" t="s">
        <v>24</v>
      </c>
      <c r="B255" s="80"/>
      <c r="C255" s="80" t="s">
        <v>151</v>
      </c>
      <c r="D255" s="80" t="s">
        <v>88</v>
      </c>
      <c r="E255" s="80"/>
      <c r="F255" s="129">
        <f>F257+F258+F260+F262++F264+F267+F269+F271</f>
        <v>2146.08</v>
      </c>
      <c r="G255" s="129">
        <f>G256+G272+G274+G276</f>
        <v>3640.4</v>
      </c>
      <c r="H255" s="129">
        <f>H256+H272+H274+H276</f>
        <v>800.8</v>
      </c>
      <c r="I255" s="114"/>
    </row>
    <row r="256" spans="1:9" s="88" customFormat="1" ht="33" customHeight="1">
      <c r="A256" s="78" t="s">
        <v>273</v>
      </c>
      <c r="B256" s="79"/>
      <c r="C256" s="79" t="s">
        <v>151</v>
      </c>
      <c r="D256" s="79" t="s">
        <v>274</v>
      </c>
      <c r="E256" s="79"/>
      <c r="F256" s="127">
        <f>F257</f>
        <v>2146.08</v>
      </c>
      <c r="G256" s="127">
        <f>G257+G271</f>
        <v>3640.4</v>
      </c>
      <c r="H256" s="127">
        <f>H257+H271</f>
        <v>800.8</v>
      </c>
      <c r="I256" s="114"/>
    </row>
    <row r="257" spans="1:1024" s="83" customFormat="1" ht="28.2" customHeight="1">
      <c r="A257" s="91" t="s">
        <v>28</v>
      </c>
      <c r="B257" s="79"/>
      <c r="C257" s="79" t="s">
        <v>151</v>
      </c>
      <c r="D257" s="79" t="s">
        <v>274</v>
      </c>
      <c r="E257" s="79" t="s">
        <v>29</v>
      </c>
      <c r="F257" s="127">
        <v>2146.08</v>
      </c>
      <c r="G257" s="127">
        <v>3640.4</v>
      </c>
      <c r="H257" s="127">
        <v>800.8</v>
      </c>
      <c r="I257" s="116"/>
      <c r="J257" s="81"/>
      <c r="K257" s="82"/>
      <c r="L257" s="82"/>
      <c r="M257" s="82"/>
      <c r="N257" s="82"/>
      <c r="O257" s="82"/>
      <c r="P257" s="82"/>
      <c r="Q257" s="82"/>
      <c r="R257" s="82"/>
      <c r="S257" s="82"/>
      <c r="T257" s="82"/>
      <c r="U257" s="82"/>
      <c r="V257" s="82"/>
      <c r="W257" s="82"/>
      <c r="X257" s="82"/>
      <c r="Y257" s="82"/>
      <c r="Z257" s="82"/>
      <c r="AA257" s="82"/>
      <c r="AB257" s="82"/>
      <c r="AC257" s="82"/>
      <c r="AD257" s="82"/>
      <c r="AE257" s="82"/>
      <c r="AF257" s="82"/>
      <c r="AG257" s="82"/>
      <c r="AH257" s="82"/>
      <c r="AI257" s="82"/>
      <c r="AJ257" s="82"/>
      <c r="AK257" s="82"/>
      <c r="AL257" s="82"/>
      <c r="AM257" s="82"/>
      <c r="AN257" s="82"/>
      <c r="AO257" s="82"/>
      <c r="AP257" s="82"/>
      <c r="AQ257" s="82"/>
      <c r="AR257" s="82"/>
      <c r="AS257" s="82"/>
      <c r="AT257" s="82"/>
      <c r="AU257" s="82"/>
      <c r="AV257" s="82"/>
      <c r="AW257" s="82"/>
      <c r="AX257" s="82"/>
      <c r="AY257" s="82"/>
      <c r="AZ257" s="82"/>
      <c r="BA257" s="82"/>
      <c r="BB257" s="82"/>
      <c r="BC257" s="82"/>
      <c r="BD257" s="82"/>
      <c r="BE257" s="82"/>
      <c r="BF257" s="82"/>
      <c r="BG257" s="82"/>
      <c r="BH257" s="82"/>
      <c r="BI257" s="82"/>
      <c r="BJ257" s="82"/>
      <c r="BK257" s="82"/>
      <c r="BL257" s="82"/>
      <c r="BM257" s="82"/>
      <c r="BN257" s="82"/>
      <c r="BO257" s="82"/>
      <c r="BP257" s="82"/>
      <c r="BQ257" s="82"/>
      <c r="BR257" s="82"/>
      <c r="BS257" s="82"/>
      <c r="BT257" s="82"/>
      <c r="BU257" s="82"/>
      <c r="BV257" s="82"/>
      <c r="BW257" s="82"/>
      <c r="BX257" s="82"/>
      <c r="BY257" s="82"/>
      <c r="BZ257" s="82"/>
      <c r="CA257" s="82"/>
      <c r="CB257" s="82"/>
      <c r="CC257" s="82"/>
      <c r="CD257" s="82"/>
      <c r="CE257" s="82"/>
      <c r="CF257" s="82"/>
      <c r="CG257" s="82"/>
      <c r="CH257" s="82"/>
      <c r="CI257" s="82"/>
      <c r="CJ257" s="82"/>
      <c r="CK257" s="82"/>
      <c r="CL257" s="82"/>
      <c r="CM257" s="82"/>
      <c r="CN257" s="82"/>
      <c r="CO257" s="82"/>
      <c r="CP257" s="82"/>
      <c r="CQ257" s="82"/>
      <c r="CR257" s="82"/>
      <c r="CS257" s="82"/>
      <c r="CT257" s="82"/>
      <c r="CU257" s="82"/>
      <c r="CV257" s="82"/>
      <c r="CW257" s="82"/>
      <c r="CX257" s="82"/>
      <c r="CY257" s="82"/>
      <c r="CZ257" s="82"/>
      <c r="DA257" s="82"/>
      <c r="DB257" s="82"/>
      <c r="DC257" s="82"/>
      <c r="DD257" s="82"/>
      <c r="DE257" s="82"/>
      <c r="DF257" s="82"/>
      <c r="DG257" s="82"/>
      <c r="DH257" s="82"/>
      <c r="DI257" s="82"/>
      <c r="DJ257" s="82"/>
      <c r="DK257" s="82"/>
      <c r="DL257" s="82"/>
      <c r="DM257" s="82"/>
      <c r="DN257" s="82"/>
      <c r="DO257" s="82"/>
      <c r="DP257" s="82"/>
      <c r="DQ257" s="82"/>
      <c r="DR257" s="82"/>
      <c r="DS257" s="82"/>
      <c r="DT257" s="82"/>
      <c r="DU257" s="82"/>
      <c r="DV257" s="82"/>
      <c r="DW257" s="82"/>
      <c r="DX257" s="82"/>
      <c r="DY257" s="82"/>
      <c r="DZ257" s="82"/>
      <c r="EA257" s="82"/>
      <c r="EB257" s="82"/>
      <c r="EC257" s="82"/>
      <c r="ED257" s="82"/>
      <c r="EE257" s="82"/>
      <c r="EF257" s="82"/>
      <c r="EG257" s="82"/>
      <c r="EH257" s="82"/>
      <c r="EI257" s="82"/>
      <c r="EJ257" s="82"/>
      <c r="EK257" s="82"/>
      <c r="EL257" s="82"/>
      <c r="EM257" s="82"/>
      <c r="EN257" s="82"/>
      <c r="EO257" s="82"/>
      <c r="EP257" s="82"/>
      <c r="EQ257" s="82"/>
      <c r="ER257" s="82"/>
      <c r="ES257" s="82"/>
      <c r="ET257" s="82"/>
      <c r="EU257" s="82"/>
      <c r="EV257" s="82"/>
      <c r="EW257" s="82"/>
      <c r="EX257" s="82"/>
      <c r="EY257" s="82"/>
      <c r="EZ257" s="82"/>
      <c r="FA257" s="82"/>
      <c r="FB257" s="82"/>
      <c r="FC257" s="82"/>
      <c r="FD257" s="82"/>
      <c r="FE257" s="82"/>
      <c r="FF257" s="82"/>
      <c r="FG257" s="82"/>
      <c r="FH257" s="82"/>
      <c r="FI257" s="82"/>
      <c r="FJ257" s="82"/>
      <c r="FK257" s="82"/>
      <c r="FL257" s="82"/>
      <c r="FM257" s="82"/>
      <c r="FN257" s="82"/>
      <c r="FO257" s="82"/>
      <c r="FP257" s="82"/>
      <c r="FQ257" s="82"/>
      <c r="FR257" s="82"/>
      <c r="FS257" s="82"/>
      <c r="FT257" s="82"/>
      <c r="FU257" s="82"/>
      <c r="FV257" s="82"/>
      <c r="FW257" s="82"/>
      <c r="FX257" s="82"/>
      <c r="FY257" s="82"/>
      <c r="FZ257" s="82"/>
      <c r="GA257" s="82"/>
      <c r="GB257" s="82"/>
      <c r="GC257" s="82"/>
      <c r="GD257" s="82"/>
      <c r="GE257" s="82"/>
      <c r="GF257" s="82"/>
      <c r="GG257" s="82"/>
      <c r="GH257" s="82"/>
      <c r="GI257" s="82"/>
      <c r="GJ257" s="82"/>
      <c r="GK257" s="82"/>
      <c r="GL257" s="82"/>
      <c r="GM257" s="82"/>
      <c r="GN257" s="82"/>
      <c r="GO257" s="82"/>
      <c r="GP257" s="82"/>
      <c r="GQ257" s="82"/>
      <c r="GR257" s="82"/>
      <c r="GS257" s="82"/>
      <c r="GT257" s="82"/>
      <c r="GU257" s="82"/>
      <c r="GV257" s="82"/>
      <c r="GW257" s="82"/>
      <c r="GX257" s="82"/>
      <c r="GY257" s="82"/>
      <c r="GZ257" s="82"/>
      <c r="HA257" s="82"/>
      <c r="HB257" s="82"/>
      <c r="HC257" s="82"/>
      <c r="HD257" s="82"/>
      <c r="HE257" s="82"/>
      <c r="HF257" s="82"/>
      <c r="HG257" s="82"/>
      <c r="HH257" s="82"/>
      <c r="HI257" s="82"/>
      <c r="HJ257" s="82"/>
      <c r="HK257" s="82"/>
      <c r="HL257" s="82"/>
      <c r="HM257" s="82"/>
      <c r="HN257" s="82"/>
      <c r="HO257" s="82"/>
      <c r="HP257" s="82"/>
      <c r="HQ257" s="82"/>
      <c r="HR257" s="82"/>
      <c r="HS257" s="82"/>
      <c r="HT257" s="82"/>
      <c r="HU257" s="82"/>
      <c r="HV257" s="82"/>
      <c r="HW257" s="82"/>
      <c r="HX257" s="82"/>
      <c r="HY257" s="82"/>
      <c r="HZ257" s="82"/>
      <c r="IA257" s="82"/>
      <c r="IB257" s="82"/>
      <c r="IC257" s="82"/>
      <c r="ID257" s="82"/>
      <c r="IE257" s="82"/>
      <c r="IF257" s="82"/>
      <c r="IG257" s="82"/>
      <c r="IH257" s="82"/>
      <c r="II257" s="82"/>
      <c r="IJ257" s="82"/>
      <c r="IK257" s="82"/>
      <c r="IL257" s="82"/>
      <c r="IM257" s="82"/>
      <c r="IN257" s="82"/>
      <c r="IO257" s="82"/>
      <c r="IP257" s="82"/>
      <c r="IQ257" s="82"/>
      <c r="IR257" s="82"/>
      <c r="IS257" s="82"/>
      <c r="IT257" s="82"/>
      <c r="IU257" s="82"/>
      <c r="IV257" s="82"/>
      <c r="IW257" s="82"/>
      <c r="IX257" s="82"/>
      <c r="IY257" s="82"/>
      <c r="IZ257" s="82"/>
      <c r="JA257" s="82"/>
      <c r="JB257" s="82"/>
      <c r="JC257" s="82"/>
      <c r="JD257" s="82"/>
      <c r="JE257" s="82"/>
      <c r="JF257" s="82"/>
      <c r="JG257" s="82"/>
      <c r="JH257" s="82"/>
      <c r="JI257" s="82"/>
      <c r="JJ257" s="82"/>
      <c r="JK257" s="82"/>
      <c r="JL257" s="82"/>
      <c r="JM257" s="82"/>
      <c r="JN257" s="82"/>
      <c r="JO257" s="82"/>
      <c r="JP257" s="82"/>
      <c r="JQ257" s="82"/>
      <c r="JR257" s="82"/>
      <c r="JS257" s="82"/>
      <c r="JT257" s="82"/>
      <c r="JU257" s="82"/>
      <c r="JV257" s="82"/>
      <c r="JW257" s="82"/>
      <c r="JX257" s="82"/>
      <c r="JY257" s="82"/>
      <c r="JZ257" s="82"/>
      <c r="KA257" s="82"/>
      <c r="KB257" s="82"/>
      <c r="KC257" s="82"/>
      <c r="KD257" s="82"/>
      <c r="KE257" s="82"/>
      <c r="KF257" s="82"/>
      <c r="KG257" s="82"/>
      <c r="KH257" s="82"/>
      <c r="KI257" s="82"/>
      <c r="KJ257" s="82"/>
      <c r="KK257" s="82"/>
      <c r="KL257" s="82"/>
      <c r="KM257" s="82"/>
      <c r="KN257" s="82"/>
      <c r="KO257" s="82"/>
      <c r="KP257" s="82"/>
      <c r="KQ257" s="82"/>
      <c r="KR257" s="82"/>
      <c r="KS257" s="82"/>
      <c r="KT257" s="82"/>
      <c r="KU257" s="82"/>
      <c r="KV257" s="82"/>
      <c r="KW257" s="82"/>
      <c r="KX257" s="82"/>
      <c r="KY257" s="82"/>
      <c r="KZ257" s="82"/>
      <c r="LA257" s="82"/>
      <c r="LB257" s="82"/>
      <c r="LC257" s="82"/>
      <c r="LD257" s="82"/>
      <c r="LE257" s="82"/>
      <c r="LF257" s="82"/>
      <c r="LG257" s="82"/>
      <c r="LH257" s="82"/>
      <c r="LI257" s="82"/>
      <c r="LJ257" s="82"/>
      <c r="LK257" s="82"/>
      <c r="LL257" s="82"/>
      <c r="LM257" s="82"/>
      <c r="LN257" s="82"/>
      <c r="LO257" s="82"/>
      <c r="LP257" s="82"/>
      <c r="LQ257" s="82"/>
      <c r="LR257" s="82"/>
      <c r="LS257" s="82"/>
      <c r="LT257" s="82"/>
      <c r="LU257" s="82"/>
      <c r="LV257" s="82"/>
      <c r="LW257" s="82"/>
      <c r="LX257" s="82"/>
      <c r="LY257" s="82"/>
      <c r="LZ257" s="82"/>
      <c r="MA257" s="82"/>
      <c r="MB257" s="82"/>
      <c r="MC257" s="82"/>
      <c r="MD257" s="82"/>
      <c r="ME257" s="82"/>
      <c r="MF257" s="82"/>
      <c r="MG257" s="82"/>
      <c r="MH257" s="82"/>
      <c r="MI257" s="82"/>
      <c r="MJ257" s="82"/>
      <c r="MK257" s="82"/>
      <c r="ML257" s="82"/>
      <c r="MM257" s="82"/>
      <c r="MN257" s="82"/>
      <c r="MO257" s="82"/>
      <c r="MP257" s="82"/>
      <c r="MQ257" s="82"/>
      <c r="MR257" s="82"/>
      <c r="MS257" s="82"/>
      <c r="MT257" s="82"/>
      <c r="MU257" s="82"/>
      <c r="MV257" s="82"/>
      <c r="MW257" s="82"/>
      <c r="MX257" s="82"/>
      <c r="MY257" s="82"/>
      <c r="MZ257" s="82"/>
      <c r="NA257" s="82"/>
      <c r="NB257" s="82"/>
      <c r="NC257" s="82"/>
      <c r="ND257" s="82"/>
      <c r="NE257" s="82"/>
      <c r="NF257" s="82"/>
      <c r="NG257" s="82"/>
      <c r="NH257" s="82"/>
      <c r="NI257" s="82"/>
      <c r="NJ257" s="82"/>
      <c r="NK257" s="82"/>
      <c r="NL257" s="82"/>
      <c r="NM257" s="82"/>
      <c r="NN257" s="82"/>
      <c r="NO257" s="82"/>
      <c r="NP257" s="82"/>
      <c r="NQ257" s="82"/>
      <c r="NR257" s="82"/>
      <c r="NS257" s="82"/>
      <c r="NT257" s="82"/>
      <c r="NU257" s="82"/>
      <c r="NV257" s="82"/>
      <c r="NW257" s="82"/>
      <c r="NX257" s="82"/>
      <c r="NY257" s="82"/>
      <c r="NZ257" s="82"/>
      <c r="OA257" s="82"/>
      <c r="OB257" s="82"/>
      <c r="OC257" s="82"/>
      <c r="OD257" s="82"/>
      <c r="OE257" s="82"/>
      <c r="OF257" s="82"/>
      <c r="OG257" s="82"/>
      <c r="OH257" s="82"/>
      <c r="OI257" s="82"/>
      <c r="OJ257" s="82"/>
      <c r="OK257" s="82"/>
      <c r="OL257" s="82"/>
      <c r="OM257" s="82"/>
      <c r="ON257" s="82"/>
      <c r="OO257" s="82"/>
      <c r="OP257" s="82"/>
      <c r="OQ257" s="82"/>
      <c r="OR257" s="82"/>
      <c r="OS257" s="82"/>
      <c r="OT257" s="82"/>
      <c r="OU257" s="82"/>
      <c r="OV257" s="82"/>
      <c r="OW257" s="82"/>
      <c r="OX257" s="82"/>
      <c r="OY257" s="82"/>
      <c r="OZ257" s="82"/>
      <c r="PA257" s="82"/>
      <c r="PB257" s="82"/>
      <c r="PC257" s="82"/>
      <c r="PD257" s="82"/>
      <c r="PE257" s="82"/>
      <c r="PF257" s="82"/>
      <c r="PG257" s="82"/>
      <c r="PH257" s="82"/>
      <c r="PI257" s="82"/>
      <c r="PJ257" s="82"/>
      <c r="PK257" s="82"/>
      <c r="PL257" s="82"/>
      <c r="PM257" s="82"/>
      <c r="PN257" s="82"/>
      <c r="PO257" s="82"/>
      <c r="PP257" s="82"/>
      <c r="PQ257" s="82"/>
      <c r="PR257" s="82"/>
      <c r="PS257" s="82"/>
      <c r="PT257" s="82"/>
      <c r="PU257" s="82"/>
      <c r="PV257" s="82"/>
      <c r="PW257" s="82"/>
      <c r="PX257" s="82"/>
      <c r="PY257" s="82"/>
      <c r="PZ257" s="82"/>
      <c r="QA257" s="82"/>
      <c r="QB257" s="82"/>
      <c r="QC257" s="82"/>
      <c r="QD257" s="82"/>
      <c r="QE257" s="82"/>
      <c r="QF257" s="82"/>
      <c r="QG257" s="82"/>
      <c r="QH257" s="82"/>
      <c r="QI257" s="82"/>
      <c r="QJ257" s="82"/>
      <c r="QK257" s="82"/>
      <c r="QL257" s="82"/>
      <c r="QM257" s="82"/>
      <c r="QN257" s="82"/>
      <c r="QO257" s="82"/>
      <c r="QP257" s="82"/>
      <c r="QQ257" s="82"/>
      <c r="QR257" s="82"/>
      <c r="QS257" s="82"/>
      <c r="QT257" s="82"/>
      <c r="QU257" s="82"/>
      <c r="QV257" s="82"/>
      <c r="QW257" s="82"/>
      <c r="QX257" s="82"/>
      <c r="QY257" s="82"/>
      <c r="QZ257" s="82"/>
      <c r="RA257" s="82"/>
      <c r="RB257" s="82"/>
      <c r="RC257" s="82"/>
      <c r="RD257" s="82"/>
      <c r="RE257" s="82"/>
      <c r="RF257" s="82"/>
      <c r="RG257" s="82"/>
      <c r="RH257" s="82"/>
      <c r="RI257" s="82"/>
      <c r="RJ257" s="82"/>
      <c r="RK257" s="82"/>
      <c r="RL257" s="82"/>
      <c r="RM257" s="82"/>
      <c r="RN257" s="82"/>
      <c r="RO257" s="82"/>
      <c r="RP257" s="82"/>
      <c r="RQ257" s="82"/>
      <c r="RR257" s="82"/>
      <c r="RS257" s="82"/>
      <c r="RT257" s="82"/>
      <c r="RU257" s="82"/>
      <c r="RV257" s="82"/>
      <c r="RW257" s="82"/>
      <c r="RX257" s="82"/>
      <c r="RY257" s="82"/>
      <c r="RZ257" s="82"/>
      <c r="SA257" s="82"/>
      <c r="SB257" s="82"/>
      <c r="SC257" s="82"/>
      <c r="SD257" s="82"/>
      <c r="SE257" s="82"/>
      <c r="SF257" s="82"/>
      <c r="SG257" s="82"/>
      <c r="SH257" s="82"/>
      <c r="SI257" s="82"/>
      <c r="SJ257" s="82"/>
      <c r="SK257" s="82"/>
      <c r="SL257" s="82"/>
      <c r="SM257" s="82"/>
      <c r="SN257" s="82"/>
      <c r="SO257" s="82"/>
      <c r="SP257" s="82"/>
      <c r="SQ257" s="82"/>
      <c r="SR257" s="82"/>
      <c r="SS257" s="82"/>
      <c r="ST257" s="82"/>
      <c r="SU257" s="82"/>
      <c r="SV257" s="82"/>
      <c r="SW257" s="82"/>
      <c r="SX257" s="82"/>
      <c r="SY257" s="82"/>
      <c r="SZ257" s="82"/>
      <c r="TA257" s="82"/>
      <c r="TB257" s="82"/>
      <c r="TC257" s="82"/>
      <c r="TD257" s="82"/>
      <c r="TE257" s="82"/>
      <c r="TF257" s="82"/>
      <c r="TG257" s="82"/>
      <c r="TH257" s="82"/>
      <c r="TI257" s="82"/>
      <c r="TJ257" s="82"/>
      <c r="TK257" s="82"/>
      <c r="TL257" s="82"/>
      <c r="TM257" s="82"/>
      <c r="TN257" s="82"/>
      <c r="TO257" s="82"/>
      <c r="TP257" s="82"/>
      <c r="TQ257" s="82"/>
      <c r="TR257" s="82"/>
      <c r="TS257" s="82"/>
      <c r="TT257" s="82"/>
      <c r="TU257" s="82"/>
      <c r="TV257" s="82"/>
      <c r="TW257" s="82"/>
      <c r="TX257" s="82"/>
      <c r="TY257" s="82"/>
      <c r="TZ257" s="82"/>
      <c r="UA257" s="82"/>
      <c r="UB257" s="82"/>
      <c r="UC257" s="82"/>
      <c r="UD257" s="82"/>
      <c r="UE257" s="82"/>
      <c r="UF257" s="82"/>
      <c r="UG257" s="82"/>
      <c r="UH257" s="82"/>
      <c r="UI257" s="82"/>
      <c r="UJ257" s="82"/>
      <c r="UK257" s="82"/>
      <c r="UL257" s="82"/>
      <c r="UM257" s="82"/>
      <c r="UN257" s="82"/>
      <c r="UO257" s="82"/>
      <c r="UP257" s="82"/>
      <c r="UQ257" s="82"/>
      <c r="UR257" s="82"/>
      <c r="US257" s="82"/>
      <c r="UT257" s="82"/>
      <c r="UU257" s="82"/>
      <c r="UV257" s="82"/>
      <c r="UW257" s="82"/>
      <c r="UX257" s="82"/>
      <c r="UY257" s="82"/>
      <c r="UZ257" s="82"/>
      <c r="VA257" s="82"/>
      <c r="VB257" s="82"/>
      <c r="VC257" s="82"/>
      <c r="VD257" s="82"/>
      <c r="VE257" s="82"/>
      <c r="VF257" s="82"/>
      <c r="VG257" s="82"/>
      <c r="VH257" s="82"/>
      <c r="VI257" s="82"/>
      <c r="VJ257" s="82"/>
      <c r="VK257" s="82"/>
      <c r="VL257" s="82"/>
      <c r="VM257" s="82"/>
      <c r="VN257" s="82"/>
      <c r="VO257" s="82"/>
      <c r="VP257" s="82"/>
      <c r="VQ257" s="82"/>
      <c r="VR257" s="82"/>
      <c r="VS257" s="82"/>
      <c r="VT257" s="82"/>
      <c r="VU257" s="82"/>
      <c r="VV257" s="82"/>
      <c r="VW257" s="82"/>
      <c r="VX257" s="82"/>
      <c r="VY257" s="82"/>
      <c r="VZ257" s="82"/>
      <c r="WA257" s="82"/>
      <c r="WB257" s="82"/>
      <c r="WC257" s="82"/>
      <c r="WD257" s="82"/>
      <c r="WE257" s="82"/>
      <c r="WF257" s="82"/>
      <c r="WG257" s="82"/>
      <c r="WH257" s="82"/>
      <c r="WI257" s="82"/>
      <c r="WJ257" s="82"/>
      <c r="WK257" s="82"/>
      <c r="WL257" s="82"/>
      <c r="WM257" s="82"/>
      <c r="WN257" s="82"/>
      <c r="WO257" s="82"/>
      <c r="WP257" s="82"/>
      <c r="WQ257" s="82"/>
      <c r="WR257" s="82"/>
      <c r="WS257" s="82"/>
      <c r="WT257" s="82"/>
      <c r="WU257" s="82"/>
      <c r="WV257" s="82"/>
      <c r="WW257" s="82"/>
      <c r="WX257" s="82"/>
      <c r="WY257" s="82"/>
      <c r="WZ257" s="82"/>
      <c r="XA257" s="82"/>
      <c r="XB257" s="82"/>
      <c r="XC257" s="82"/>
      <c r="XD257" s="82"/>
      <c r="XE257" s="82"/>
      <c r="XF257" s="82"/>
      <c r="XG257" s="82"/>
      <c r="XH257" s="82"/>
      <c r="XI257" s="82"/>
      <c r="XJ257" s="82"/>
      <c r="XK257" s="82"/>
      <c r="XL257" s="82"/>
      <c r="XM257" s="82"/>
      <c r="XN257" s="82"/>
      <c r="XO257" s="82"/>
      <c r="XP257" s="82"/>
      <c r="XQ257" s="82"/>
      <c r="XR257" s="82"/>
      <c r="XS257" s="82"/>
      <c r="XT257" s="82"/>
      <c r="XU257" s="82"/>
      <c r="XV257" s="82"/>
      <c r="XW257" s="82"/>
      <c r="XX257" s="82"/>
      <c r="XY257" s="82"/>
      <c r="XZ257" s="82"/>
      <c r="YA257" s="82"/>
      <c r="YB257" s="82"/>
      <c r="YC257" s="82"/>
      <c r="YD257" s="82"/>
      <c r="YE257" s="82"/>
      <c r="YF257" s="82"/>
      <c r="YG257" s="82"/>
      <c r="YH257" s="82"/>
      <c r="YI257" s="82"/>
      <c r="YJ257" s="82"/>
      <c r="YK257" s="82"/>
      <c r="YL257" s="82"/>
      <c r="YM257" s="82"/>
      <c r="YN257" s="82"/>
      <c r="YO257" s="82"/>
      <c r="YP257" s="82"/>
      <c r="YQ257" s="82"/>
      <c r="YR257" s="82"/>
      <c r="YS257" s="82"/>
      <c r="YT257" s="82"/>
      <c r="YU257" s="82"/>
      <c r="YV257" s="82"/>
      <c r="YW257" s="82"/>
      <c r="YX257" s="82"/>
      <c r="YY257" s="82"/>
      <c r="YZ257" s="82"/>
      <c r="ZA257" s="82"/>
      <c r="ZB257" s="82"/>
      <c r="ZC257" s="82"/>
      <c r="ZD257" s="82"/>
      <c r="ZE257" s="82"/>
      <c r="ZF257" s="82"/>
      <c r="ZG257" s="82"/>
      <c r="ZH257" s="82"/>
      <c r="ZI257" s="82"/>
      <c r="ZJ257" s="82"/>
      <c r="ZK257" s="82"/>
      <c r="ZL257" s="82"/>
      <c r="ZM257" s="82"/>
      <c r="ZN257" s="82"/>
      <c r="ZO257" s="82"/>
      <c r="ZP257" s="82"/>
      <c r="ZQ257" s="82"/>
      <c r="ZR257" s="82"/>
      <c r="ZS257" s="82"/>
      <c r="ZT257" s="82"/>
      <c r="ZU257" s="82"/>
      <c r="ZV257" s="82"/>
      <c r="ZW257" s="82"/>
      <c r="ZX257" s="82"/>
      <c r="ZY257" s="82"/>
      <c r="ZZ257" s="82"/>
      <c r="AAA257" s="82"/>
      <c r="AAB257" s="82"/>
      <c r="AAC257" s="82"/>
      <c r="AAD257" s="82"/>
      <c r="AAE257" s="82"/>
      <c r="AAF257" s="82"/>
      <c r="AAG257" s="82"/>
      <c r="AAH257" s="82"/>
      <c r="AAI257" s="82"/>
      <c r="AAJ257" s="82"/>
      <c r="AAK257" s="82"/>
      <c r="AAL257" s="82"/>
      <c r="AAM257" s="82"/>
      <c r="AAN257" s="82"/>
      <c r="AAO257" s="82"/>
      <c r="AAP257" s="82"/>
      <c r="AAQ257" s="82"/>
      <c r="AAR257" s="82"/>
      <c r="AAS257" s="82"/>
      <c r="AAT257" s="82"/>
      <c r="AAU257" s="82"/>
      <c r="AAV257" s="82"/>
      <c r="AAW257" s="82"/>
      <c r="AAX257" s="82"/>
      <c r="AAY257" s="82"/>
      <c r="AAZ257" s="82"/>
      <c r="ABA257" s="82"/>
      <c r="ABB257" s="82"/>
      <c r="ABC257" s="82"/>
      <c r="ABD257" s="82"/>
      <c r="ABE257" s="82"/>
      <c r="ABF257" s="82"/>
      <c r="ABG257" s="82"/>
      <c r="ABH257" s="82"/>
      <c r="ABI257" s="82"/>
      <c r="ABJ257" s="82"/>
      <c r="ABK257" s="82"/>
      <c r="ABL257" s="82"/>
      <c r="ABM257" s="82"/>
      <c r="ABN257" s="82"/>
      <c r="ABO257" s="82"/>
      <c r="ABP257" s="82"/>
      <c r="ABQ257" s="82"/>
      <c r="ABR257" s="82"/>
      <c r="ABS257" s="82"/>
      <c r="ABT257" s="82"/>
      <c r="ABU257" s="82"/>
      <c r="ABV257" s="82"/>
      <c r="ABW257" s="82"/>
      <c r="ABX257" s="82"/>
      <c r="ABY257" s="82"/>
      <c r="ABZ257" s="82"/>
      <c r="ACA257" s="82"/>
      <c r="ACB257" s="82"/>
      <c r="ACC257" s="82"/>
      <c r="ACD257" s="82"/>
      <c r="ACE257" s="82"/>
      <c r="ACF257" s="82"/>
      <c r="ACG257" s="82"/>
      <c r="ACH257" s="82"/>
      <c r="ACI257" s="82"/>
      <c r="ACJ257" s="82"/>
      <c r="ACK257" s="82"/>
      <c r="ACL257" s="82"/>
      <c r="ACM257" s="82"/>
      <c r="ACN257" s="82"/>
      <c r="ACO257" s="82"/>
      <c r="ACP257" s="82"/>
      <c r="ACQ257" s="82"/>
      <c r="ACR257" s="82"/>
      <c r="ACS257" s="82"/>
      <c r="ACT257" s="82"/>
      <c r="ACU257" s="82"/>
      <c r="ACV257" s="82"/>
      <c r="ACW257" s="82"/>
      <c r="ACX257" s="82"/>
      <c r="ACY257" s="82"/>
      <c r="ACZ257" s="82"/>
      <c r="ADA257" s="82"/>
      <c r="ADB257" s="82"/>
      <c r="ADC257" s="82"/>
      <c r="ADD257" s="82"/>
      <c r="ADE257" s="82"/>
      <c r="ADF257" s="82"/>
      <c r="ADG257" s="82"/>
      <c r="ADH257" s="82"/>
      <c r="ADI257" s="82"/>
      <c r="ADJ257" s="82"/>
      <c r="ADK257" s="82"/>
      <c r="ADL257" s="82"/>
      <c r="ADM257" s="82"/>
      <c r="ADN257" s="82"/>
      <c r="ADO257" s="82"/>
      <c r="ADP257" s="82"/>
      <c r="ADQ257" s="82"/>
      <c r="ADR257" s="82"/>
      <c r="ADS257" s="82"/>
      <c r="ADT257" s="82"/>
      <c r="ADU257" s="82"/>
      <c r="ADV257" s="82"/>
      <c r="ADW257" s="82"/>
      <c r="ADX257" s="82"/>
      <c r="ADY257" s="82"/>
      <c r="ADZ257" s="82"/>
      <c r="AEA257" s="82"/>
      <c r="AEB257" s="82"/>
      <c r="AEC257" s="82"/>
      <c r="AED257" s="82"/>
      <c r="AEE257" s="82"/>
      <c r="AEF257" s="82"/>
      <c r="AEG257" s="82"/>
      <c r="AEH257" s="82"/>
      <c r="AEI257" s="82"/>
      <c r="AEJ257" s="82"/>
      <c r="AEK257" s="82"/>
      <c r="AEL257" s="82"/>
      <c r="AEM257" s="82"/>
      <c r="AEN257" s="82"/>
      <c r="AEO257" s="82"/>
      <c r="AEP257" s="82"/>
      <c r="AEQ257" s="82"/>
      <c r="AER257" s="82"/>
      <c r="AES257" s="82"/>
      <c r="AET257" s="82"/>
      <c r="AEU257" s="82"/>
      <c r="AEV257" s="82"/>
      <c r="AEW257" s="82"/>
      <c r="AEX257" s="82"/>
      <c r="AEY257" s="82"/>
      <c r="AEZ257" s="82"/>
      <c r="AFA257" s="82"/>
      <c r="AFB257" s="82"/>
      <c r="AFC257" s="82"/>
      <c r="AFD257" s="82"/>
      <c r="AFE257" s="82"/>
      <c r="AFF257" s="82"/>
      <c r="AFG257" s="82"/>
      <c r="AFH257" s="82"/>
      <c r="AFI257" s="82"/>
      <c r="AFJ257" s="82"/>
      <c r="AFK257" s="82"/>
      <c r="AFL257" s="82"/>
      <c r="AFM257" s="82"/>
      <c r="AFN257" s="82"/>
      <c r="AFO257" s="82"/>
      <c r="AFP257" s="82"/>
      <c r="AFQ257" s="82"/>
      <c r="AFR257" s="82"/>
      <c r="AFS257" s="82"/>
      <c r="AFT257" s="82"/>
      <c r="AFU257" s="82"/>
      <c r="AFV257" s="82"/>
      <c r="AFW257" s="82"/>
      <c r="AFX257" s="82"/>
      <c r="AFY257" s="82"/>
      <c r="AFZ257" s="82"/>
      <c r="AGA257" s="82"/>
      <c r="AGB257" s="82"/>
      <c r="AGC257" s="82"/>
      <c r="AGD257" s="82"/>
      <c r="AGE257" s="82"/>
      <c r="AGF257" s="82"/>
      <c r="AGG257" s="82"/>
      <c r="AGH257" s="82"/>
      <c r="AGI257" s="82"/>
      <c r="AGJ257" s="82"/>
      <c r="AGK257" s="82"/>
      <c r="AGL257" s="82"/>
      <c r="AGM257" s="82"/>
      <c r="AGN257" s="82"/>
      <c r="AGO257" s="82"/>
      <c r="AGP257" s="82"/>
      <c r="AGQ257" s="82"/>
      <c r="AGR257" s="82"/>
      <c r="AGS257" s="82"/>
      <c r="AGT257" s="82"/>
      <c r="AGU257" s="82"/>
      <c r="AGV257" s="82"/>
      <c r="AGW257" s="82"/>
      <c r="AGX257" s="82"/>
      <c r="AGY257" s="82"/>
      <c r="AGZ257" s="82"/>
      <c r="AHA257" s="82"/>
      <c r="AHB257" s="82"/>
      <c r="AHC257" s="82"/>
      <c r="AHD257" s="82"/>
      <c r="AHE257" s="82"/>
      <c r="AHF257" s="82"/>
      <c r="AHG257" s="82"/>
      <c r="AHH257" s="82"/>
      <c r="AHI257" s="82"/>
      <c r="AHJ257" s="82"/>
      <c r="AHK257" s="82"/>
      <c r="AHL257" s="82"/>
      <c r="AHM257" s="82"/>
      <c r="AHN257" s="82"/>
      <c r="AHO257" s="82"/>
      <c r="AHP257" s="82"/>
      <c r="AHQ257" s="82"/>
      <c r="AHR257" s="82"/>
      <c r="AHS257" s="82"/>
      <c r="AHT257" s="82"/>
      <c r="AHU257" s="82"/>
      <c r="AHV257" s="82"/>
      <c r="AHW257" s="82"/>
      <c r="AHX257" s="82"/>
      <c r="AHY257" s="82"/>
      <c r="AHZ257" s="82"/>
      <c r="AIA257" s="82"/>
      <c r="AIB257" s="82"/>
      <c r="AIC257" s="82"/>
      <c r="AID257" s="82"/>
      <c r="AIE257" s="82"/>
      <c r="AIF257" s="82"/>
      <c r="AIG257" s="82"/>
      <c r="AIH257" s="82"/>
      <c r="AII257" s="82"/>
      <c r="AIJ257" s="82"/>
      <c r="AIK257" s="82"/>
      <c r="AIL257" s="82"/>
      <c r="AIM257" s="82"/>
      <c r="AIN257" s="82"/>
      <c r="AIO257" s="82"/>
      <c r="AIP257" s="82"/>
      <c r="AIQ257" s="82"/>
      <c r="AIR257" s="82"/>
      <c r="AIS257" s="82"/>
      <c r="AIT257" s="82"/>
      <c r="AIU257" s="82"/>
      <c r="AIV257" s="82"/>
      <c r="AIW257" s="82"/>
      <c r="AIX257" s="82"/>
      <c r="AIY257" s="82"/>
      <c r="AIZ257" s="82"/>
      <c r="AJA257" s="82"/>
      <c r="AJB257" s="82"/>
      <c r="AJC257" s="82"/>
      <c r="AJD257" s="82"/>
      <c r="AJE257" s="82"/>
      <c r="AJF257" s="82"/>
      <c r="AJG257" s="82"/>
      <c r="AJH257" s="82"/>
      <c r="AJI257" s="82"/>
      <c r="AJJ257" s="82"/>
      <c r="AJK257" s="82"/>
      <c r="AJL257" s="82"/>
      <c r="AJM257" s="82"/>
      <c r="AJN257" s="82"/>
      <c r="AJO257" s="82"/>
      <c r="AJP257" s="82"/>
      <c r="AJQ257" s="82"/>
      <c r="AJR257" s="82"/>
      <c r="AJS257" s="82"/>
      <c r="AJT257" s="82"/>
      <c r="AJU257" s="82"/>
      <c r="AJV257" s="82"/>
      <c r="AJW257" s="82"/>
      <c r="AJX257" s="82"/>
      <c r="AJY257" s="82"/>
      <c r="AJZ257" s="82"/>
      <c r="AKA257" s="82"/>
      <c r="AKB257" s="82"/>
      <c r="AKC257" s="82"/>
      <c r="AKD257" s="82"/>
      <c r="AKE257" s="82"/>
      <c r="AKF257" s="82"/>
      <c r="AKG257" s="82"/>
      <c r="AKH257" s="82"/>
      <c r="AKI257" s="82"/>
      <c r="AKJ257" s="82"/>
      <c r="AKK257" s="82"/>
      <c r="AKL257" s="82"/>
      <c r="AKM257" s="82"/>
      <c r="AKN257" s="82"/>
      <c r="AKO257" s="82"/>
      <c r="AKP257" s="82"/>
      <c r="AKQ257" s="82"/>
      <c r="AKR257" s="82"/>
      <c r="AKS257" s="82"/>
      <c r="AKT257" s="82"/>
      <c r="AKU257" s="82"/>
      <c r="AKV257" s="82"/>
      <c r="AKW257" s="82"/>
      <c r="AKX257" s="82"/>
      <c r="AKY257" s="82"/>
      <c r="AKZ257" s="82"/>
      <c r="ALA257" s="82"/>
      <c r="ALB257" s="82"/>
      <c r="ALC257" s="82"/>
      <c r="ALD257" s="82"/>
      <c r="ALE257" s="82"/>
      <c r="ALF257" s="82"/>
      <c r="ALG257" s="82"/>
      <c r="ALH257" s="82"/>
      <c r="ALI257" s="82"/>
      <c r="ALJ257" s="82"/>
      <c r="ALK257" s="82"/>
      <c r="ALL257" s="82"/>
      <c r="ALM257" s="82"/>
      <c r="ALN257" s="82"/>
      <c r="ALO257" s="82"/>
      <c r="ALP257" s="82"/>
      <c r="ALQ257" s="82"/>
      <c r="ALR257" s="82"/>
      <c r="ALS257" s="82"/>
      <c r="ALT257" s="82"/>
      <c r="ALU257" s="82"/>
      <c r="ALV257" s="82"/>
      <c r="ALW257" s="82"/>
      <c r="ALX257" s="82"/>
      <c r="ALY257" s="82"/>
      <c r="ALZ257" s="82"/>
      <c r="AMA257" s="82"/>
      <c r="AMB257" s="82"/>
      <c r="AMC257" s="82"/>
      <c r="AMD257" s="82"/>
      <c r="AME257" s="82"/>
      <c r="AMF257" s="82"/>
      <c r="AMG257" s="82"/>
      <c r="AMH257" s="82"/>
      <c r="AMI257" s="82"/>
      <c r="AMJ257" s="82"/>
    </row>
    <row r="258" spans="1:1024" ht="0.6" hidden="1" customHeight="1">
      <c r="A258" s="18" t="s">
        <v>275</v>
      </c>
      <c r="B258" s="17"/>
      <c r="C258" s="17" t="s">
        <v>151</v>
      </c>
      <c r="D258" s="17" t="s">
        <v>276</v>
      </c>
      <c r="E258" s="17"/>
      <c r="F258" s="130">
        <v>0</v>
      </c>
      <c r="G258" s="130">
        <v>0</v>
      </c>
      <c r="H258" s="130">
        <v>0</v>
      </c>
      <c r="I258" s="113"/>
    </row>
    <row r="259" spans="1:1024" ht="41.4" hidden="1">
      <c r="A259" s="18" t="s">
        <v>28</v>
      </c>
      <c r="B259" s="17"/>
      <c r="C259" s="17" t="s">
        <v>151</v>
      </c>
      <c r="D259" s="17" t="s">
        <v>276</v>
      </c>
      <c r="E259" s="17" t="s">
        <v>29</v>
      </c>
      <c r="F259" s="130">
        <v>0</v>
      </c>
      <c r="G259" s="130">
        <v>0</v>
      </c>
      <c r="H259" s="130">
        <v>0</v>
      </c>
      <c r="I259" s="113"/>
    </row>
    <row r="260" spans="1:1024" ht="39.6" hidden="1">
      <c r="A260" s="16" t="s">
        <v>277</v>
      </c>
      <c r="B260" s="17"/>
      <c r="C260" s="17" t="s">
        <v>151</v>
      </c>
      <c r="D260" s="17" t="s">
        <v>278</v>
      </c>
      <c r="E260" s="17"/>
      <c r="F260" s="130">
        <v>0</v>
      </c>
      <c r="G260" s="130">
        <v>0</v>
      </c>
      <c r="H260" s="130">
        <v>0</v>
      </c>
      <c r="I260" s="113"/>
    </row>
    <row r="261" spans="1:1024" ht="41.4" hidden="1">
      <c r="A261" s="18" t="s">
        <v>28</v>
      </c>
      <c r="B261" s="17"/>
      <c r="C261" s="17" t="s">
        <v>151</v>
      </c>
      <c r="D261" s="17" t="s">
        <v>278</v>
      </c>
      <c r="E261" s="17" t="s">
        <v>29</v>
      </c>
      <c r="F261" s="130">
        <v>0</v>
      </c>
      <c r="G261" s="130">
        <v>0</v>
      </c>
      <c r="H261" s="130">
        <v>0</v>
      </c>
      <c r="I261" s="113"/>
    </row>
    <row r="262" spans="1:1024" ht="39.6" hidden="1">
      <c r="A262" s="16" t="s">
        <v>273</v>
      </c>
      <c r="B262" s="17"/>
      <c r="C262" s="17" t="s">
        <v>151</v>
      </c>
      <c r="D262" s="17" t="s">
        <v>279</v>
      </c>
      <c r="E262" s="17"/>
      <c r="F262" s="130">
        <v>0</v>
      </c>
      <c r="G262" s="130">
        <v>0</v>
      </c>
      <c r="H262" s="130">
        <v>0</v>
      </c>
      <c r="I262" s="113"/>
    </row>
    <row r="263" spans="1:1024" ht="41.4" hidden="1">
      <c r="A263" s="18" t="s">
        <v>28</v>
      </c>
      <c r="B263" s="17"/>
      <c r="C263" s="17" t="s">
        <v>151</v>
      </c>
      <c r="D263" s="17" t="s">
        <v>279</v>
      </c>
      <c r="E263" s="17" t="s">
        <v>29</v>
      </c>
      <c r="F263" s="130">
        <v>0</v>
      </c>
      <c r="G263" s="130">
        <v>0</v>
      </c>
      <c r="H263" s="130">
        <v>0</v>
      </c>
      <c r="I263" s="113"/>
    </row>
    <row r="264" spans="1:1024" ht="39.6" hidden="1">
      <c r="A264" s="16" t="s">
        <v>273</v>
      </c>
      <c r="B264" s="17"/>
      <c r="C264" s="17" t="s">
        <v>151</v>
      </c>
      <c r="D264" s="17" t="s">
        <v>280</v>
      </c>
      <c r="E264" s="17"/>
      <c r="F264" s="130">
        <v>0</v>
      </c>
      <c r="G264" s="130">
        <v>0</v>
      </c>
      <c r="H264" s="130">
        <v>0</v>
      </c>
      <c r="I264" s="113"/>
    </row>
    <row r="265" spans="1:1024" ht="26.4" hidden="1">
      <c r="A265" s="16" t="s">
        <v>281</v>
      </c>
      <c r="B265" s="17"/>
      <c r="C265" s="17" t="s">
        <v>151</v>
      </c>
      <c r="D265" s="17" t="s">
        <v>280</v>
      </c>
      <c r="E265" s="17"/>
      <c r="F265" s="130">
        <v>0</v>
      </c>
      <c r="G265" s="130">
        <v>0</v>
      </c>
      <c r="H265" s="130">
        <v>0</v>
      </c>
      <c r="I265" s="113"/>
    </row>
    <row r="266" spans="1:1024" ht="41.4" hidden="1">
      <c r="A266" s="18" t="s">
        <v>28</v>
      </c>
      <c r="B266" s="17"/>
      <c r="C266" s="17" t="s">
        <v>151</v>
      </c>
      <c r="D266" s="17" t="s">
        <v>280</v>
      </c>
      <c r="E266" s="17" t="s">
        <v>29</v>
      </c>
      <c r="F266" s="130">
        <v>0</v>
      </c>
      <c r="G266" s="130">
        <v>0</v>
      </c>
      <c r="H266" s="130">
        <v>0</v>
      </c>
      <c r="I266" s="113"/>
    </row>
    <row r="267" spans="1:1024" ht="39.6" hidden="1">
      <c r="A267" s="16" t="s">
        <v>273</v>
      </c>
      <c r="B267" s="17"/>
      <c r="C267" s="17" t="s">
        <v>151</v>
      </c>
      <c r="D267" s="17" t="s">
        <v>282</v>
      </c>
      <c r="E267" s="17"/>
      <c r="F267" s="130">
        <v>0</v>
      </c>
      <c r="G267" s="130">
        <v>0</v>
      </c>
      <c r="H267" s="130">
        <v>0</v>
      </c>
      <c r="I267" s="113"/>
    </row>
    <row r="268" spans="1:1024" ht="41.4" hidden="1">
      <c r="A268" s="18" t="s">
        <v>28</v>
      </c>
      <c r="B268" s="17"/>
      <c r="C268" s="17" t="s">
        <v>151</v>
      </c>
      <c r="D268" s="17" t="s">
        <v>282</v>
      </c>
      <c r="E268" s="17" t="s">
        <v>29</v>
      </c>
      <c r="F268" s="130">
        <v>0</v>
      </c>
      <c r="G268" s="130">
        <v>0</v>
      </c>
      <c r="H268" s="130">
        <v>0</v>
      </c>
      <c r="I268" s="113"/>
    </row>
    <row r="269" spans="1:1024" ht="39.6" hidden="1">
      <c r="A269" s="16" t="s">
        <v>273</v>
      </c>
      <c r="B269" s="17"/>
      <c r="C269" s="17" t="s">
        <v>151</v>
      </c>
      <c r="D269" s="17" t="s">
        <v>283</v>
      </c>
      <c r="E269" s="17"/>
      <c r="F269" s="130">
        <v>0</v>
      </c>
      <c r="G269" s="130">
        <v>0</v>
      </c>
      <c r="H269" s="130">
        <v>0</v>
      </c>
      <c r="I269" s="113"/>
    </row>
    <row r="270" spans="1:1024" ht="27" hidden="1" customHeight="1">
      <c r="A270" s="18" t="s">
        <v>28</v>
      </c>
      <c r="B270" s="17"/>
      <c r="C270" s="17" t="s">
        <v>151</v>
      </c>
      <c r="D270" s="17" t="s">
        <v>283</v>
      </c>
      <c r="E270" s="17" t="s">
        <v>29</v>
      </c>
      <c r="F270" s="130">
        <v>0</v>
      </c>
      <c r="G270" s="130">
        <v>0</v>
      </c>
      <c r="H270" s="130">
        <v>0</v>
      </c>
      <c r="I270" s="113"/>
    </row>
    <row r="271" spans="1:1024" ht="13.8" hidden="1">
      <c r="A271" s="19" t="s">
        <v>65</v>
      </c>
      <c r="B271" s="17"/>
      <c r="C271" s="17" t="s">
        <v>151</v>
      </c>
      <c r="D271" s="17" t="s">
        <v>274</v>
      </c>
      <c r="E271" s="17" t="s">
        <v>66</v>
      </c>
      <c r="F271" s="130">
        <v>0</v>
      </c>
      <c r="G271" s="130">
        <v>0</v>
      </c>
      <c r="H271" s="130">
        <v>0</v>
      </c>
      <c r="I271" s="113"/>
    </row>
    <row r="272" spans="1:1024" ht="12" hidden="1" customHeight="1">
      <c r="A272" s="31"/>
      <c r="B272" s="17"/>
      <c r="C272" s="17"/>
      <c r="D272" s="17"/>
      <c r="E272" s="17"/>
      <c r="F272" s="130">
        <f>F273</f>
        <v>0</v>
      </c>
      <c r="G272" s="130">
        <f>G273</f>
        <v>0</v>
      </c>
      <c r="H272" s="130">
        <f>H273</f>
        <v>0</v>
      </c>
      <c r="I272" s="113"/>
    </row>
    <row r="273" spans="1:9" ht="0.75" hidden="1" customHeight="1">
      <c r="A273" s="37"/>
      <c r="B273" s="17"/>
      <c r="C273" s="17"/>
      <c r="D273" s="17"/>
      <c r="E273" s="17"/>
      <c r="F273" s="130"/>
      <c r="G273" s="132">
        <f>F273+F273*0.05</f>
        <v>0</v>
      </c>
      <c r="H273" s="132">
        <f>G273+G273*0.05</f>
        <v>0</v>
      </c>
      <c r="I273" s="113"/>
    </row>
    <row r="274" spans="1:9" hidden="1">
      <c r="A274" s="31"/>
      <c r="B274" s="17"/>
      <c r="C274" s="17"/>
      <c r="D274" s="17"/>
      <c r="E274" s="17"/>
      <c r="F274" s="130">
        <f>F275</f>
        <v>0</v>
      </c>
      <c r="G274" s="130">
        <f>G275</f>
        <v>0</v>
      </c>
      <c r="H274" s="130">
        <f>H275</f>
        <v>0</v>
      </c>
      <c r="I274" s="113"/>
    </row>
    <row r="275" spans="1:9" hidden="1">
      <c r="A275" s="37"/>
      <c r="B275" s="17"/>
      <c r="C275" s="17"/>
      <c r="D275" s="17"/>
      <c r="E275" s="17"/>
      <c r="F275" s="130"/>
      <c r="G275" s="132">
        <f>F275+F275*0.05</f>
        <v>0</v>
      </c>
      <c r="H275" s="132">
        <f>G275+G275*0.05</f>
        <v>0</v>
      </c>
      <c r="I275" s="113"/>
    </row>
    <row r="276" spans="1:9" ht="52.8" hidden="1">
      <c r="A276" s="31" t="s">
        <v>284</v>
      </c>
      <c r="B276" s="17"/>
      <c r="C276" s="17" t="s">
        <v>151</v>
      </c>
      <c r="D276" s="17" t="s">
        <v>285</v>
      </c>
      <c r="E276" s="17"/>
      <c r="F276" s="130">
        <f>F277</f>
        <v>0</v>
      </c>
      <c r="G276" s="130">
        <f>G277</f>
        <v>0</v>
      </c>
      <c r="H276" s="130">
        <f>H277</f>
        <v>0</v>
      </c>
      <c r="I276" s="113"/>
    </row>
    <row r="277" spans="1:9" ht="52.8" hidden="1">
      <c r="A277" s="37" t="s">
        <v>286</v>
      </c>
      <c r="B277" s="17"/>
      <c r="C277" s="17" t="s">
        <v>151</v>
      </c>
      <c r="D277" s="17" t="s">
        <v>285</v>
      </c>
      <c r="E277" s="17" t="s">
        <v>46</v>
      </c>
      <c r="F277" s="130"/>
      <c r="G277" s="132">
        <f>F277+F277*0.05</f>
        <v>0</v>
      </c>
      <c r="H277" s="132">
        <f>G277+G277*0.05</f>
        <v>0</v>
      </c>
      <c r="I277" s="113"/>
    </row>
    <row r="278" spans="1:9" ht="5.25" hidden="1" customHeight="1">
      <c r="A278" s="13"/>
      <c r="B278" s="10"/>
      <c r="C278" s="10"/>
      <c r="D278" s="10"/>
      <c r="E278" s="10"/>
      <c r="F278" s="128">
        <f t="shared" ref="F278:H280" si="26">F279</f>
        <v>0</v>
      </c>
      <c r="G278" s="128">
        <f t="shared" si="26"/>
        <v>0</v>
      </c>
      <c r="H278" s="128">
        <f t="shared" si="26"/>
        <v>0</v>
      </c>
      <c r="I278" s="113"/>
    </row>
    <row r="279" spans="1:9" s="15" customFormat="1" hidden="1">
      <c r="A279" s="13"/>
      <c r="B279" s="10"/>
      <c r="C279" s="10"/>
      <c r="D279" s="10"/>
      <c r="E279" s="10"/>
      <c r="F279" s="128">
        <f t="shared" si="26"/>
        <v>0</v>
      </c>
      <c r="G279" s="128">
        <f t="shared" si="26"/>
        <v>0</v>
      </c>
      <c r="H279" s="128">
        <f t="shared" si="26"/>
        <v>0</v>
      </c>
      <c r="I279" s="115"/>
    </row>
    <row r="280" spans="1:9" hidden="1">
      <c r="A280" s="13"/>
      <c r="B280" s="10"/>
      <c r="C280" s="10"/>
      <c r="D280" s="10"/>
      <c r="E280" s="10"/>
      <c r="F280" s="128">
        <f t="shared" si="26"/>
        <v>0</v>
      </c>
      <c r="G280" s="128">
        <f t="shared" si="26"/>
        <v>0</v>
      </c>
      <c r="H280" s="128">
        <f t="shared" si="26"/>
        <v>0</v>
      </c>
      <c r="I280" s="113"/>
    </row>
    <row r="281" spans="1:9" s="15" customFormat="1" hidden="1">
      <c r="A281" s="68"/>
      <c r="B281" s="10"/>
      <c r="C281" s="10"/>
      <c r="D281" s="10"/>
      <c r="E281" s="10"/>
      <c r="F281" s="128">
        <f>F282+F284+F287+F290</f>
        <v>0</v>
      </c>
      <c r="G281" s="128">
        <f>G282+G284+G287+G290</f>
        <v>0</v>
      </c>
      <c r="H281" s="128">
        <f>H282+H284+H287+H290</f>
        <v>0</v>
      </c>
      <c r="I281" s="115"/>
    </row>
    <row r="282" spans="1:9" hidden="1">
      <c r="A282" s="31"/>
      <c r="B282" s="17"/>
      <c r="C282" s="17"/>
      <c r="D282" s="17"/>
      <c r="E282" s="17"/>
      <c r="F282" s="130">
        <f>F283</f>
        <v>0</v>
      </c>
      <c r="G282" s="130">
        <f>G283</f>
        <v>0</v>
      </c>
      <c r="H282" s="130">
        <f>H283</f>
        <v>0</v>
      </c>
      <c r="I282" s="113"/>
    </row>
    <row r="283" spans="1:9" hidden="1">
      <c r="A283" s="31"/>
      <c r="B283" s="17"/>
      <c r="C283" s="17"/>
      <c r="D283" s="17"/>
      <c r="E283" s="17"/>
      <c r="F283" s="130"/>
      <c r="G283" s="130">
        <f>F283+F283*0.05</f>
        <v>0</v>
      </c>
      <c r="H283" s="130">
        <f>G283+G283*0.05</f>
        <v>0</v>
      </c>
      <c r="I283" s="113"/>
    </row>
    <row r="284" spans="1:9" hidden="1">
      <c r="A284" s="31"/>
      <c r="B284" s="17"/>
      <c r="C284" s="17"/>
      <c r="D284" s="17"/>
      <c r="E284" s="17"/>
      <c r="F284" s="130">
        <f t="shared" ref="F284:H285" si="27">F285</f>
        <v>0</v>
      </c>
      <c r="G284" s="130">
        <f t="shared" si="27"/>
        <v>0</v>
      </c>
      <c r="H284" s="130">
        <f t="shared" si="27"/>
        <v>0</v>
      </c>
      <c r="I284" s="113"/>
    </row>
    <row r="285" spans="1:9" hidden="1">
      <c r="A285" s="37"/>
      <c r="B285" s="17"/>
      <c r="C285" s="17"/>
      <c r="D285" s="17"/>
      <c r="E285" s="17"/>
      <c r="F285" s="130">
        <f t="shared" si="27"/>
        <v>0</v>
      </c>
      <c r="G285" s="130">
        <f t="shared" si="27"/>
        <v>0</v>
      </c>
      <c r="H285" s="130">
        <f t="shared" si="27"/>
        <v>0</v>
      </c>
      <c r="I285" s="113"/>
    </row>
    <row r="286" spans="1:9" hidden="1">
      <c r="A286" s="31"/>
      <c r="B286" s="17"/>
      <c r="C286" s="17"/>
      <c r="D286" s="17"/>
      <c r="E286" s="17"/>
      <c r="F286" s="130"/>
      <c r="G286" s="132">
        <f>F286+F286*0.05</f>
        <v>0</v>
      </c>
      <c r="H286" s="132">
        <f>G286+G286*0.05</f>
        <v>0</v>
      </c>
      <c r="I286" s="113"/>
    </row>
    <row r="287" spans="1:9" hidden="1">
      <c r="A287" s="31"/>
      <c r="B287" s="17"/>
      <c r="C287" s="17"/>
      <c r="D287" s="17"/>
      <c r="E287" s="17"/>
      <c r="F287" s="130">
        <f t="shared" ref="F287:H288" si="28">F288</f>
        <v>0</v>
      </c>
      <c r="G287" s="130">
        <f t="shared" si="28"/>
        <v>0</v>
      </c>
      <c r="H287" s="130">
        <f t="shared" si="28"/>
        <v>0</v>
      </c>
      <c r="I287" s="113"/>
    </row>
    <row r="288" spans="1:9" ht="4.2" hidden="1" customHeight="1">
      <c r="A288" s="37"/>
      <c r="B288" s="17"/>
      <c r="C288" s="17"/>
      <c r="D288" s="17"/>
      <c r="E288" s="17"/>
      <c r="F288" s="130">
        <f t="shared" si="28"/>
        <v>0</v>
      </c>
      <c r="G288" s="130">
        <f t="shared" si="28"/>
        <v>0</v>
      </c>
      <c r="H288" s="130">
        <f t="shared" si="28"/>
        <v>0</v>
      </c>
      <c r="I288" s="113"/>
    </row>
    <row r="289" spans="1:1024" ht="20.399999999999999" hidden="1" customHeight="1">
      <c r="A289" s="31"/>
      <c r="B289" s="17"/>
      <c r="C289" s="17"/>
      <c r="D289" s="17"/>
      <c r="E289" s="17"/>
      <c r="F289" s="130"/>
      <c r="G289" s="132">
        <f>F289+F289*0.05</f>
        <v>0</v>
      </c>
      <c r="H289" s="132">
        <f>G289+G289*0.05</f>
        <v>0</v>
      </c>
      <c r="I289" s="113"/>
    </row>
    <row r="290" spans="1:1024" ht="21" hidden="1" customHeight="1">
      <c r="A290" s="31"/>
      <c r="B290" s="17"/>
      <c r="C290" s="17"/>
      <c r="D290" s="17"/>
      <c r="E290" s="17"/>
      <c r="F290" s="130">
        <f>F291</f>
        <v>0</v>
      </c>
      <c r="G290" s="130">
        <f>G291</f>
        <v>0</v>
      </c>
      <c r="H290" s="130">
        <f>H291</f>
        <v>0</v>
      </c>
      <c r="I290" s="113"/>
    </row>
    <row r="291" spans="1:1024" ht="31.8" hidden="1" customHeight="1">
      <c r="A291" s="37"/>
      <c r="B291" s="17"/>
      <c r="C291" s="17"/>
      <c r="D291" s="17"/>
      <c r="E291" s="17"/>
      <c r="F291" s="130"/>
      <c r="G291" s="130">
        <f>G292</f>
        <v>0</v>
      </c>
      <c r="H291" s="130">
        <f>H292</f>
        <v>0</v>
      </c>
      <c r="I291" s="113"/>
    </row>
    <row r="292" spans="1:1024" ht="35.4" customHeight="1">
      <c r="A292" s="69" t="s">
        <v>263</v>
      </c>
      <c r="B292" s="34"/>
      <c r="C292" s="34" t="s">
        <v>151</v>
      </c>
      <c r="D292" s="10" t="s">
        <v>88</v>
      </c>
      <c r="E292" s="34"/>
      <c r="F292" s="140">
        <f>F293</f>
        <v>631.6</v>
      </c>
      <c r="G292" s="144">
        <v>0</v>
      </c>
      <c r="H292" s="144">
        <f>G292+G292*0.05</f>
        <v>0</v>
      </c>
      <c r="I292" s="113"/>
    </row>
    <row r="293" spans="1:1024" s="112" customFormat="1" ht="30.6" customHeight="1">
      <c r="A293" s="69" t="s">
        <v>287</v>
      </c>
      <c r="B293" s="34"/>
      <c r="C293" s="34" t="s">
        <v>151</v>
      </c>
      <c r="D293" s="111" t="s">
        <v>288</v>
      </c>
      <c r="E293" s="34"/>
      <c r="F293" s="129">
        <f>F294</f>
        <v>631.6</v>
      </c>
      <c r="G293" s="136">
        <v>0</v>
      </c>
      <c r="H293" s="136">
        <v>0</v>
      </c>
      <c r="I293" s="115"/>
      <c r="K293" s="15"/>
      <c r="L293" s="15"/>
      <c r="M293" s="15"/>
      <c r="N293" s="15"/>
      <c r="O293" s="15"/>
      <c r="P293" s="15"/>
      <c r="Q293" s="15"/>
      <c r="R293" s="15"/>
      <c r="S293" s="15"/>
      <c r="T293" s="15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F293" s="15"/>
      <c r="AG293" s="15"/>
      <c r="AH293" s="15"/>
      <c r="AI293" s="15"/>
      <c r="AJ293" s="15"/>
      <c r="AK293" s="15"/>
      <c r="AL293" s="15"/>
      <c r="AM293" s="15"/>
      <c r="AN293" s="15"/>
      <c r="AO293" s="15"/>
      <c r="AP293" s="15"/>
      <c r="AQ293" s="15"/>
      <c r="AR293" s="15"/>
      <c r="AS293" s="15"/>
      <c r="AT293" s="15"/>
      <c r="AU293" s="15"/>
      <c r="AV293" s="15"/>
      <c r="AW293" s="15"/>
      <c r="AX293" s="15"/>
      <c r="AY293" s="15"/>
      <c r="AZ293" s="15"/>
      <c r="BA293" s="15"/>
      <c r="BB293" s="15"/>
      <c r="BC293" s="15"/>
      <c r="BD293" s="15"/>
      <c r="BE293" s="15"/>
      <c r="BF293" s="15"/>
      <c r="BG293" s="15"/>
      <c r="BH293" s="15"/>
      <c r="BI293" s="15"/>
      <c r="BJ293" s="15"/>
      <c r="BK293" s="15"/>
      <c r="BL293" s="15"/>
      <c r="BM293" s="15"/>
      <c r="BN293" s="15"/>
      <c r="BO293" s="15"/>
      <c r="BP293" s="15"/>
      <c r="BQ293" s="15"/>
      <c r="BR293" s="15"/>
      <c r="BS293" s="15"/>
      <c r="BT293" s="15"/>
      <c r="BU293" s="15"/>
      <c r="BV293" s="15"/>
      <c r="BW293" s="15"/>
      <c r="BX293" s="15"/>
      <c r="BY293" s="15"/>
      <c r="BZ293" s="15"/>
      <c r="CA293" s="15"/>
      <c r="CB293" s="15"/>
      <c r="CC293" s="15"/>
      <c r="CD293" s="15"/>
      <c r="CE293" s="15"/>
      <c r="CF293" s="15"/>
      <c r="CG293" s="15"/>
      <c r="CH293" s="15"/>
      <c r="CI293" s="15"/>
      <c r="CJ293" s="15"/>
      <c r="CK293" s="15"/>
      <c r="CL293" s="15"/>
      <c r="CM293" s="15"/>
      <c r="CN293" s="15"/>
      <c r="CO293" s="15"/>
      <c r="CP293" s="15"/>
      <c r="CQ293" s="15"/>
      <c r="CR293" s="15"/>
      <c r="CS293" s="15"/>
      <c r="CT293" s="15"/>
      <c r="CU293" s="15"/>
      <c r="CV293" s="15"/>
      <c r="CW293" s="15"/>
      <c r="CX293" s="15"/>
      <c r="CY293" s="15"/>
      <c r="CZ293" s="15"/>
      <c r="DA293" s="15"/>
      <c r="DB293" s="15"/>
      <c r="DC293" s="15"/>
      <c r="DD293" s="15"/>
      <c r="DE293" s="15"/>
      <c r="DF293" s="15"/>
      <c r="DG293" s="15"/>
      <c r="DH293" s="15"/>
      <c r="DI293" s="15"/>
      <c r="DJ293" s="15"/>
      <c r="DK293" s="15"/>
      <c r="DL293" s="15"/>
      <c r="DM293" s="15"/>
      <c r="DN293" s="15"/>
      <c r="DO293" s="15"/>
      <c r="DP293" s="15"/>
      <c r="DQ293" s="15"/>
      <c r="DR293" s="15"/>
      <c r="DS293" s="15"/>
      <c r="DT293" s="15"/>
      <c r="DU293" s="15"/>
      <c r="DV293" s="15"/>
      <c r="DW293" s="15"/>
      <c r="DX293" s="15"/>
      <c r="DY293" s="15"/>
      <c r="DZ293" s="15"/>
      <c r="EA293" s="15"/>
      <c r="EB293" s="15"/>
      <c r="EC293" s="15"/>
      <c r="ED293" s="15"/>
      <c r="EE293" s="15"/>
      <c r="EF293" s="15"/>
      <c r="EG293" s="15"/>
      <c r="EH293" s="15"/>
      <c r="EI293" s="15"/>
      <c r="EJ293" s="15"/>
      <c r="EK293" s="15"/>
      <c r="EL293" s="15"/>
      <c r="EM293" s="15"/>
      <c r="EN293" s="15"/>
      <c r="EO293" s="15"/>
      <c r="EP293" s="15"/>
      <c r="EQ293" s="15"/>
      <c r="ER293" s="15"/>
      <c r="ES293" s="15"/>
      <c r="ET293" s="15"/>
      <c r="EU293" s="15"/>
      <c r="EV293" s="15"/>
      <c r="EW293" s="15"/>
      <c r="EX293" s="15"/>
      <c r="EY293" s="15"/>
      <c r="EZ293" s="15"/>
      <c r="FA293" s="15"/>
      <c r="FB293" s="15"/>
      <c r="FC293" s="15"/>
      <c r="FD293" s="15"/>
      <c r="FE293" s="15"/>
      <c r="FF293" s="15"/>
      <c r="FG293" s="15"/>
      <c r="FH293" s="15"/>
      <c r="FI293" s="15"/>
      <c r="FJ293" s="15"/>
      <c r="FK293" s="15"/>
      <c r="FL293" s="15"/>
      <c r="FM293" s="15"/>
      <c r="FN293" s="15"/>
      <c r="FO293" s="15"/>
      <c r="FP293" s="15"/>
      <c r="FQ293" s="15"/>
      <c r="FR293" s="15"/>
      <c r="FS293" s="15"/>
      <c r="FT293" s="15"/>
      <c r="FU293" s="15"/>
      <c r="FV293" s="15"/>
      <c r="FW293" s="15"/>
      <c r="FX293" s="15"/>
      <c r="FY293" s="15"/>
      <c r="FZ293" s="15"/>
      <c r="GA293" s="15"/>
      <c r="GB293" s="15"/>
      <c r="GC293" s="15"/>
      <c r="GD293" s="15"/>
      <c r="GE293" s="15"/>
      <c r="GF293" s="15"/>
      <c r="GG293" s="15"/>
      <c r="GH293" s="15"/>
      <c r="GI293" s="15"/>
      <c r="GJ293" s="15"/>
      <c r="GK293" s="15"/>
      <c r="GL293" s="15"/>
      <c r="GM293" s="15"/>
      <c r="GN293" s="15"/>
      <c r="GO293" s="15"/>
      <c r="GP293" s="15"/>
      <c r="GQ293" s="15"/>
      <c r="GR293" s="15"/>
      <c r="GS293" s="15"/>
      <c r="GT293" s="15"/>
      <c r="GU293" s="15"/>
      <c r="GV293" s="15"/>
      <c r="GW293" s="15"/>
      <c r="GX293" s="15"/>
      <c r="GY293" s="15"/>
      <c r="GZ293" s="15"/>
      <c r="HA293" s="15"/>
      <c r="HB293" s="15"/>
      <c r="HC293" s="15"/>
      <c r="HD293" s="15"/>
      <c r="HE293" s="15"/>
      <c r="HF293" s="15"/>
      <c r="HG293" s="15"/>
      <c r="HH293" s="15"/>
      <c r="HI293" s="15"/>
      <c r="HJ293" s="15"/>
      <c r="HK293" s="15"/>
      <c r="HL293" s="15"/>
      <c r="HM293" s="15"/>
      <c r="HN293" s="15"/>
      <c r="HO293" s="15"/>
      <c r="HP293" s="15"/>
      <c r="HQ293" s="15"/>
      <c r="HR293" s="15"/>
      <c r="HS293" s="15"/>
      <c r="HT293" s="15"/>
      <c r="HU293" s="15"/>
      <c r="HV293" s="15"/>
      <c r="HW293" s="15"/>
      <c r="HX293" s="15"/>
      <c r="HY293" s="15"/>
      <c r="HZ293" s="15"/>
      <c r="IA293" s="15"/>
      <c r="IB293" s="15"/>
      <c r="IC293" s="15"/>
      <c r="ID293" s="15"/>
      <c r="IE293" s="15"/>
      <c r="IF293" s="15"/>
      <c r="IG293" s="15"/>
      <c r="IH293" s="15"/>
      <c r="II293" s="15"/>
      <c r="IJ293" s="15"/>
      <c r="IK293" s="15"/>
      <c r="IL293" s="15"/>
      <c r="IM293" s="15"/>
      <c r="IN293" s="15"/>
      <c r="IO293" s="15"/>
      <c r="IP293" s="15"/>
      <c r="IQ293" s="15"/>
      <c r="IR293" s="15"/>
      <c r="IS293" s="15"/>
      <c r="IT293" s="15"/>
      <c r="IU293" s="15"/>
      <c r="IV293" s="15"/>
      <c r="IW293" s="15"/>
      <c r="IX293" s="15"/>
      <c r="IY293" s="15"/>
      <c r="IZ293" s="15"/>
      <c r="JA293" s="15"/>
      <c r="JB293" s="15"/>
      <c r="JC293" s="15"/>
      <c r="JD293" s="15"/>
      <c r="JE293" s="15"/>
      <c r="JF293" s="15"/>
      <c r="JG293" s="15"/>
      <c r="JH293" s="15"/>
      <c r="JI293" s="15"/>
      <c r="JJ293" s="15"/>
      <c r="JK293" s="15"/>
      <c r="JL293" s="15"/>
      <c r="JM293" s="15"/>
      <c r="JN293" s="15"/>
      <c r="JO293" s="15"/>
      <c r="JP293" s="15"/>
      <c r="JQ293" s="15"/>
      <c r="JR293" s="15"/>
      <c r="JS293" s="15"/>
      <c r="JT293" s="15"/>
      <c r="JU293" s="15"/>
      <c r="JV293" s="15"/>
      <c r="JW293" s="15"/>
      <c r="JX293" s="15"/>
      <c r="JY293" s="15"/>
      <c r="JZ293" s="15"/>
      <c r="KA293" s="15"/>
      <c r="KB293" s="15"/>
      <c r="KC293" s="15"/>
      <c r="KD293" s="15"/>
      <c r="KE293" s="15"/>
      <c r="KF293" s="15"/>
      <c r="KG293" s="15"/>
      <c r="KH293" s="15"/>
      <c r="KI293" s="15"/>
      <c r="KJ293" s="15"/>
      <c r="KK293" s="15"/>
      <c r="KL293" s="15"/>
      <c r="KM293" s="15"/>
      <c r="KN293" s="15"/>
      <c r="KO293" s="15"/>
      <c r="KP293" s="15"/>
      <c r="KQ293" s="15"/>
      <c r="KR293" s="15"/>
      <c r="KS293" s="15"/>
      <c r="KT293" s="15"/>
      <c r="KU293" s="15"/>
      <c r="KV293" s="15"/>
      <c r="KW293" s="15"/>
      <c r="KX293" s="15"/>
      <c r="KY293" s="15"/>
      <c r="KZ293" s="15"/>
      <c r="LA293" s="15"/>
      <c r="LB293" s="15"/>
      <c r="LC293" s="15"/>
      <c r="LD293" s="15"/>
      <c r="LE293" s="15"/>
      <c r="LF293" s="15"/>
      <c r="LG293" s="15"/>
      <c r="LH293" s="15"/>
      <c r="LI293" s="15"/>
      <c r="LJ293" s="15"/>
      <c r="LK293" s="15"/>
      <c r="LL293" s="15"/>
      <c r="LM293" s="15"/>
      <c r="LN293" s="15"/>
      <c r="LO293" s="15"/>
      <c r="LP293" s="15"/>
      <c r="LQ293" s="15"/>
      <c r="LR293" s="15"/>
      <c r="LS293" s="15"/>
      <c r="LT293" s="15"/>
      <c r="LU293" s="15"/>
      <c r="LV293" s="15"/>
      <c r="LW293" s="15"/>
      <c r="LX293" s="15"/>
      <c r="LY293" s="15"/>
      <c r="LZ293" s="15"/>
      <c r="MA293" s="15"/>
      <c r="MB293" s="15"/>
      <c r="MC293" s="15"/>
      <c r="MD293" s="15"/>
      <c r="ME293" s="15"/>
      <c r="MF293" s="15"/>
      <c r="MG293" s="15"/>
      <c r="MH293" s="15"/>
      <c r="MI293" s="15"/>
      <c r="MJ293" s="15"/>
      <c r="MK293" s="15"/>
      <c r="ML293" s="15"/>
      <c r="MM293" s="15"/>
      <c r="MN293" s="15"/>
      <c r="MO293" s="15"/>
      <c r="MP293" s="15"/>
      <c r="MQ293" s="15"/>
      <c r="MR293" s="15"/>
      <c r="MS293" s="15"/>
      <c r="MT293" s="15"/>
      <c r="MU293" s="15"/>
      <c r="MV293" s="15"/>
      <c r="MW293" s="15"/>
      <c r="MX293" s="15"/>
      <c r="MY293" s="15"/>
      <c r="MZ293" s="15"/>
      <c r="NA293" s="15"/>
      <c r="NB293" s="15"/>
      <c r="NC293" s="15"/>
      <c r="ND293" s="15"/>
      <c r="NE293" s="15"/>
      <c r="NF293" s="15"/>
      <c r="NG293" s="15"/>
      <c r="NH293" s="15"/>
      <c r="NI293" s="15"/>
      <c r="NJ293" s="15"/>
      <c r="NK293" s="15"/>
      <c r="NL293" s="15"/>
      <c r="NM293" s="15"/>
      <c r="NN293" s="15"/>
      <c r="NO293" s="15"/>
      <c r="NP293" s="15"/>
      <c r="NQ293" s="15"/>
      <c r="NR293" s="15"/>
      <c r="NS293" s="15"/>
      <c r="NT293" s="15"/>
      <c r="NU293" s="15"/>
      <c r="NV293" s="15"/>
      <c r="NW293" s="15"/>
      <c r="NX293" s="15"/>
      <c r="NY293" s="15"/>
      <c r="NZ293" s="15"/>
      <c r="OA293" s="15"/>
      <c r="OB293" s="15"/>
      <c r="OC293" s="15"/>
      <c r="OD293" s="15"/>
      <c r="OE293" s="15"/>
      <c r="OF293" s="15"/>
      <c r="OG293" s="15"/>
      <c r="OH293" s="15"/>
      <c r="OI293" s="15"/>
      <c r="OJ293" s="15"/>
      <c r="OK293" s="15"/>
      <c r="OL293" s="15"/>
      <c r="OM293" s="15"/>
      <c r="ON293" s="15"/>
      <c r="OO293" s="15"/>
      <c r="OP293" s="15"/>
      <c r="OQ293" s="15"/>
      <c r="OR293" s="15"/>
      <c r="OS293" s="15"/>
      <c r="OT293" s="15"/>
      <c r="OU293" s="15"/>
      <c r="OV293" s="15"/>
      <c r="OW293" s="15"/>
      <c r="OX293" s="15"/>
      <c r="OY293" s="15"/>
      <c r="OZ293" s="15"/>
      <c r="PA293" s="15"/>
      <c r="PB293" s="15"/>
      <c r="PC293" s="15"/>
      <c r="PD293" s="15"/>
      <c r="PE293" s="15"/>
      <c r="PF293" s="15"/>
      <c r="PG293" s="15"/>
      <c r="PH293" s="15"/>
      <c r="PI293" s="15"/>
      <c r="PJ293" s="15"/>
      <c r="PK293" s="15"/>
      <c r="PL293" s="15"/>
      <c r="PM293" s="15"/>
      <c r="PN293" s="15"/>
      <c r="PO293" s="15"/>
      <c r="PP293" s="15"/>
      <c r="PQ293" s="15"/>
      <c r="PR293" s="15"/>
      <c r="PS293" s="15"/>
      <c r="PT293" s="15"/>
      <c r="PU293" s="15"/>
      <c r="PV293" s="15"/>
      <c r="PW293" s="15"/>
      <c r="PX293" s="15"/>
      <c r="PY293" s="15"/>
      <c r="PZ293" s="15"/>
      <c r="QA293" s="15"/>
      <c r="QB293" s="15"/>
      <c r="QC293" s="15"/>
      <c r="QD293" s="15"/>
      <c r="QE293" s="15"/>
      <c r="QF293" s="15"/>
      <c r="QG293" s="15"/>
      <c r="QH293" s="15"/>
      <c r="QI293" s="15"/>
      <c r="QJ293" s="15"/>
      <c r="QK293" s="15"/>
      <c r="QL293" s="15"/>
      <c r="QM293" s="15"/>
      <c r="QN293" s="15"/>
      <c r="QO293" s="15"/>
      <c r="QP293" s="15"/>
      <c r="QQ293" s="15"/>
      <c r="QR293" s="15"/>
      <c r="QS293" s="15"/>
      <c r="QT293" s="15"/>
      <c r="QU293" s="15"/>
      <c r="QV293" s="15"/>
      <c r="QW293" s="15"/>
      <c r="QX293" s="15"/>
      <c r="QY293" s="15"/>
      <c r="QZ293" s="15"/>
      <c r="RA293" s="15"/>
      <c r="RB293" s="15"/>
      <c r="RC293" s="15"/>
      <c r="RD293" s="15"/>
      <c r="RE293" s="15"/>
      <c r="RF293" s="15"/>
      <c r="RG293" s="15"/>
      <c r="RH293" s="15"/>
      <c r="RI293" s="15"/>
      <c r="RJ293" s="15"/>
      <c r="RK293" s="15"/>
      <c r="RL293" s="15"/>
      <c r="RM293" s="15"/>
      <c r="RN293" s="15"/>
      <c r="RO293" s="15"/>
      <c r="RP293" s="15"/>
      <c r="RQ293" s="15"/>
      <c r="RR293" s="15"/>
      <c r="RS293" s="15"/>
      <c r="RT293" s="15"/>
      <c r="RU293" s="15"/>
      <c r="RV293" s="15"/>
      <c r="RW293" s="15"/>
      <c r="RX293" s="15"/>
      <c r="RY293" s="15"/>
      <c r="RZ293" s="15"/>
      <c r="SA293" s="15"/>
      <c r="SB293" s="15"/>
      <c r="SC293" s="15"/>
      <c r="SD293" s="15"/>
      <c r="SE293" s="15"/>
      <c r="SF293" s="15"/>
      <c r="SG293" s="15"/>
      <c r="SH293" s="15"/>
      <c r="SI293" s="15"/>
      <c r="SJ293" s="15"/>
      <c r="SK293" s="15"/>
      <c r="SL293" s="15"/>
      <c r="SM293" s="15"/>
      <c r="SN293" s="15"/>
      <c r="SO293" s="15"/>
      <c r="SP293" s="15"/>
      <c r="SQ293" s="15"/>
      <c r="SR293" s="15"/>
      <c r="SS293" s="15"/>
      <c r="ST293" s="15"/>
      <c r="SU293" s="15"/>
      <c r="SV293" s="15"/>
      <c r="SW293" s="15"/>
      <c r="SX293" s="15"/>
      <c r="SY293" s="15"/>
      <c r="SZ293" s="15"/>
      <c r="TA293" s="15"/>
      <c r="TB293" s="15"/>
      <c r="TC293" s="15"/>
      <c r="TD293" s="15"/>
      <c r="TE293" s="15"/>
      <c r="TF293" s="15"/>
      <c r="TG293" s="15"/>
      <c r="TH293" s="15"/>
      <c r="TI293" s="15"/>
      <c r="TJ293" s="15"/>
      <c r="TK293" s="15"/>
      <c r="TL293" s="15"/>
      <c r="TM293" s="15"/>
      <c r="TN293" s="15"/>
      <c r="TO293" s="15"/>
      <c r="TP293" s="15"/>
      <c r="TQ293" s="15"/>
      <c r="TR293" s="15"/>
      <c r="TS293" s="15"/>
      <c r="TT293" s="15"/>
      <c r="TU293" s="15"/>
      <c r="TV293" s="15"/>
      <c r="TW293" s="15"/>
      <c r="TX293" s="15"/>
      <c r="TY293" s="15"/>
      <c r="TZ293" s="15"/>
      <c r="UA293" s="15"/>
      <c r="UB293" s="15"/>
      <c r="UC293" s="15"/>
      <c r="UD293" s="15"/>
      <c r="UE293" s="15"/>
      <c r="UF293" s="15"/>
      <c r="UG293" s="15"/>
      <c r="UH293" s="15"/>
      <c r="UI293" s="15"/>
      <c r="UJ293" s="15"/>
      <c r="UK293" s="15"/>
      <c r="UL293" s="15"/>
      <c r="UM293" s="15"/>
      <c r="UN293" s="15"/>
      <c r="UO293" s="15"/>
      <c r="UP293" s="15"/>
      <c r="UQ293" s="15"/>
      <c r="UR293" s="15"/>
      <c r="US293" s="15"/>
      <c r="UT293" s="15"/>
      <c r="UU293" s="15"/>
      <c r="UV293" s="15"/>
      <c r="UW293" s="15"/>
      <c r="UX293" s="15"/>
      <c r="UY293" s="15"/>
      <c r="UZ293" s="15"/>
      <c r="VA293" s="15"/>
      <c r="VB293" s="15"/>
      <c r="VC293" s="15"/>
      <c r="VD293" s="15"/>
      <c r="VE293" s="15"/>
      <c r="VF293" s="15"/>
      <c r="VG293" s="15"/>
      <c r="VH293" s="15"/>
      <c r="VI293" s="15"/>
      <c r="VJ293" s="15"/>
      <c r="VK293" s="15"/>
      <c r="VL293" s="15"/>
      <c r="VM293" s="15"/>
      <c r="VN293" s="15"/>
      <c r="VO293" s="15"/>
      <c r="VP293" s="15"/>
      <c r="VQ293" s="15"/>
      <c r="VR293" s="15"/>
      <c r="VS293" s="15"/>
      <c r="VT293" s="15"/>
      <c r="VU293" s="15"/>
      <c r="VV293" s="15"/>
      <c r="VW293" s="15"/>
      <c r="VX293" s="15"/>
      <c r="VY293" s="15"/>
      <c r="VZ293" s="15"/>
      <c r="WA293" s="15"/>
      <c r="WB293" s="15"/>
      <c r="WC293" s="15"/>
      <c r="WD293" s="15"/>
      <c r="WE293" s="15"/>
      <c r="WF293" s="15"/>
      <c r="WG293" s="15"/>
      <c r="WH293" s="15"/>
      <c r="WI293" s="15"/>
      <c r="WJ293" s="15"/>
      <c r="WK293" s="15"/>
      <c r="WL293" s="15"/>
      <c r="WM293" s="15"/>
      <c r="WN293" s="15"/>
      <c r="WO293" s="15"/>
      <c r="WP293" s="15"/>
      <c r="WQ293" s="15"/>
      <c r="WR293" s="15"/>
      <c r="WS293" s="15"/>
      <c r="WT293" s="15"/>
      <c r="WU293" s="15"/>
      <c r="WV293" s="15"/>
      <c r="WW293" s="15"/>
      <c r="WX293" s="15"/>
      <c r="WY293" s="15"/>
      <c r="WZ293" s="15"/>
      <c r="XA293" s="15"/>
      <c r="XB293" s="15"/>
      <c r="XC293" s="15"/>
      <c r="XD293" s="15"/>
      <c r="XE293" s="15"/>
      <c r="XF293" s="15"/>
      <c r="XG293" s="15"/>
      <c r="XH293" s="15"/>
      <c r="XI293" s="15"/>
      <c r="XJ293" s="15"/>
      <c r="XK293" s="15"/>
      <c r="XL293" s="15"/>
      <c r="XM293" s="15"/>
      <c r="XN293" s="15"/>
      <c r="XO293" s="15"/>
      <c r="XP293" s="15"/>
      <c r="XQ293" s="15"/>
      <c r="XR293" s="15"/>
      <c r="XS293" s="15"/>
      <c r="XT293" s="15"/>
      <c r="XU293" s="15"/>
      <c r="XV293" s="15"/>
      <c r="XW293" s="15"/>
      <c r="XX293" s="15"/>
      <c r="XY293" s="15"/>
      <c r="XZ293" s="15"/>
      <c r="YA293" s="15"/>
      <c r="YB293" s="15"/>
      <c r="YC293" s="15"/>
      <c r="YD293" s="15"/>
      <c r="YE293" s="15"/>
      <c r="YF293" s="15"/>
      <c r="YG293" s="15"/>
      <c r="YH293" s="15"/>
      <c r="YI293" s="15"/>
      <c r="YJ293" s="15"/>
      <c r="YK293" s="15"/>
      <c r="YL293" s="15"/>
      <c r="YM293" s="15"/>
      <c r="YN293" s="15"/>
      <c r="YO293" s="15"/>
      <c r="YP293" s="15"/>
      <c r="YQ293" s="15"/>
      <c r="YR293" s="15"/>
      <c r="YS293" s="15"/>
      <c r="YT293" s="15"/>
      <c r="YU293" s="15"/>
      <c r="YV293" s="15"/>
      <c r="YW293" s="15"/>
      <c r="YX293" s="15"/>
      <c r="YY293" s="15"/>
      <c r="YZ293" s="15"/>
      <c r="ZA293" s="15"/>
      <c r="ZB293" s="15"/>
      <c r="ZC293" s="15"/>
      <c r="ZD293" s="15"/>
      <c r="ZE293" s="15"/>
      <c r="ZF293" s="15"/>
      <c r="ZG293" s="15"/>
      <c r="ZH293" s="15"/>
      <c r="ZI293" s="15"/>
      <c r="ZJ293" s="15"/>
      <c r="ZK293" s="15"/>
      <c r="ZL293" s="15"/>
      <c r="ZM293" s="15"/>
      <c r="ZN293" s="15"/>
      <c r="ZO293" s="15"/>
      <c r="ZP293" s="15"/>
      <c r="ZQ293" s="15"/>
      <c r="ZR293" s="15"/>
      <c r="ZS293" s="15"/>
      <c r="ZT293" s="15"/>
      <c r="ZU293" s="15"/>
      <c r="ZV293" s="15"/>
      <c r="ZW293" s="15"/>
      <c r="ZX293" s="15"/>
      <c r="ZY293" s="15"/>
      <c r="ZZ293" s="15"/>
      <c r="AAA293" s="15"/>
      <c r="AAB293" s="15"/>
      <c r="AAC293" s="15"/>
      <c r="AAD293" s="15"/>
      <c r="AAE293" s="15"/>
      <c r="AAF293" s="15"/>
      <c r="AAG293" s="15"/>
      <c r="AAH293" s="15"/>
      <c r="AAI293" s="15"/>
      <c r="AAJ293" s="15"/>
      <c r="AAK293" s="15"/>
      <c r="AAL293" s="15"/>
      <c r="AAM293" s="15"/>
      <c r="AAN293" s="15"/>
      <c r="AAO293" s="15"/>
      <c r="AAP293" s="15"/>
      <c r="AAQ293" s="15"/>
      <c r="AAR293" s="15"/>
      <c r="AAS293" s="15"/>
      <c r="AAT293" s="15"/>
      <c r="AAU293" s="15"/>
      <c r="AAV293" s="15"/>
      <c r="AAW293" s="15"/>
      <c r="AAX293" s="15"/>
      <c r="AAY293" s="15"/>
      <c r="AAZ293" s="15"/>
      <c r="ABA293" s="15"/>
      <c r="ABB293" s="15"/>
      <c r="ABC293" s="15"/>
      <c r="ABD293" s="15"/>
      <c r="ABE293" s="15"/>
      <c r="ABF293" s="15"/>
      <c r="ABG293" s="15"/>
      <c r="ABH293" s="15"/>
      <c r="ABI293" s="15"/>
      <c r="ABJ293" s="15"/>
      <c r="ABK293" s="15"/>
      <c r="ABL293" s="15"/>
      <c r="ABM293" s="15"/>
      <c r="ABN293" s="15"/>
      <c r="ABO293" s="15"/>
      <c r="ABP293" s="15"/>
      <c r="ABQ293" s="15"/>
      <c r="ABR293" s="15"/>
      <c r="ABS293" s="15"/>
      <c r="ABT293" s="15"/>
      <c r="ABU293" s="15"/>
      <c r="ABV293" s="15"/>
      <c r="ABW293" s="15"/>
      <c r="ABX293" s="15"/>
      <c r="ABY293" s="15"/>
      <c r="ABZ293" s="15"/>
      <c r="ACA293" s="15"/>
      <c r="ACB293" s="15"/>
      <c r="ACC293" s="15"/>
      <c r="ACD293" s="15"/>
      <c r="ACE293" s="15"/>
      <c r="ACF293" s="15"/>
      <c r="ACG293" s="15"/>
      <c r="ACH293" s="15"/>
      <c r="ACI293" s="15"/>
      <c r="ACJ293" s="15"/>
      <c r="ACK293" s="15"/>
      <c r="ACL293" s="15"/>
      <c r="ACM293" s="15"/>
      <c r="ACN293" s="15"/>
      <c r="ACO293" s="15"/>
      <c r="ACP293" s="15"/>
      <c r="ACQ293" s="15"/>
      <c r="ACR293" s="15"/>
      <c r="ACS293" s="15"/>
      <c r="ACT293" s="15"/>
      <c r="ACU293" s="15"/>
      <c r="ACV293" s="15"/>
      <c r="ACW293" s="15"/>
      <c r="ACX293" s="15"/>
      <c r="ACY293" s="15"/>
      <c r="ACZ293" s="15"/>
      <c r="ADA293" s="15"/>
      <c r="ADB293" s="15"/>
      <c r="ADC293" s="15"/>
      <c r="ADD293" s="15"/>
      <c r="ADE293" s="15"/>
      <c r="ADF293" s="15"/>
      <c r="ADG293" s="15"/>
      <c r="ADH293" s="15"/>
      <c r="ADI293" s="15"/>
      <c r="ADJ293" s="15"/>
      <c r="ADK293" s="15"/>
      <c r="ADL293" s="15"/>
      <c r="ADM293" s="15"/>
      <c r="ADN293" s="15"/>
      <c r="ADO293" s="15"/>
      <c r="ADP293" s="15"/>
      <c r="ADQ293" s="15"/>
      <c r="ADR293" s="15"/>
      <c r="ADS293" s="15"/>
      <c r="ADT293" s="15"/>
      <c r="ADU293" s="15"/>
      <c r="ADV293" s="15"/>
      <c r="ADW293" s="15"/>
      <c r="ADX293" s="15"/>
      <c r="ADY293" s="15"/>
      <c r="ADZ293" s="15"/>
      <c r="AEA293" s="15"/>
      <c r="AEB293" s="15"/>
      <c r="AEC293" s="15"/>
      <c r="AED293" s="15"/>
      <c r="AEE293" s="15"/>
      <c r="AEF293" s="15"/>
      <c r="AEG293" s="15"/>
      <c r="AEH293" s="15"/>
      <c r="AEI293" s="15"/>
      <c r="AEJ293" s="15"/>
      <c r="AEK293" s="15"/>
      <c r="AEL293" s="15"/>
      <c r="AEM293" s="15"/>
      <c r="AEN293" s="15"/>
      <c r="AEO293" s="15"/>
      <c r="AEP293" s="15"/>
      <c r="AEQ293" s="15"/>
      <c r="AER293" s="15"/>
      <c r="AES293" s="15"/>
      <c r="AET293" s="15"/>
      <c r="AEU293" s="15"/>
      <c r="AEV293" s="15"/>
      <c r="AEW293" s="15"/>
      <c r="AEX293" s="15"/>
      <c r="AEY293" s="15"/>
      <c r="AEZ293" s="15"/>
      <c r="AFA293" s="15"/>
      <c r="AFB293" s="15"/>
      <c r="AFC293" s="15"/>
      <c r="AFD293" s="15"/>
      <c r="AFE293" s="15"/>
      <c r="AFF293" s="15"/>
      <c r="AFG293" s="15"/>
      <c r="AFH293" s="15"/>
      <c r="AFI293" s="15"/>
      <c r="AFJ293" s="15"/>
      <c r="AFK293" s="15"/>
      <c r="AFL293" s="15"/>
      <c r="AFM293" s="15"/>
      <c r="AFN293" s="15"/>
      <c r="AFO293" s="15"/>
      <c r="AFP293" s="15"/>
      <c r="AFQ293" s="15"/>
      <c r="AFR293" s="15"/>
      <c r="AFS293" s="15"/>
      <c r="AFT293" s="15"/>
      <c r="AFU293" s="15"/>
      <c r="AFV293" s="15"/>
      <c r="AFW293" s="15"/>
      <c r="AFX293" s="15"/>
      <c r="AFY293" s="15"/>
      <c r="AFZ293" s="15"/>
      <c r="AGA293" s="15"/>
      <c r="AGB293" s="15"/>
      <c r="AGC293" s="15"/>
      <c r="AGD293" s="15"/>
      <c r="AGE293" s="15"/>
      <c r="AGF293" s="15"/>
      <c r="AGG293" s="15"/>
      <c r="AGH293" s="15"/>
      <c r="AGI293" s="15"/>
      <c r="AGJ293" s="15"/>
      <c r="AGK293" s="15"/>
      <c r="AGL293" s="15"/>
      <c r="AGM293" s="15"/>
      <c r="AGN293" s="15"/>
      <c r="AGO293" s="15"/>
      <c r="AGP293" s="15"/>
      <c r="AGQ293" s="15"/>
      <c r="AGR293" s="15"/>
      <c r="AGS293" s="15"/>
      <c r="AGT293" s="15"/>
      <c r="AGU293" s="15"/>
      <c r="AGV293" s="15"/>
      <c r="AGW293" s="15"/>
      <c r="AGX293" s="15"/>
      <c r="AGY293" s="15"/>
      <c r="AGZ293" s="15"/>
      <c r="AHA293" s="15"/>
      <c r="AHB293" s="15"/>
      <c r="AHC293" s="15"/>
      <c r="AHD293" s="15"/>
      <c r="AHE293" s="15"/>
      <c r="AHF293" s="15"/>
      <c r="AHG293" s="15"/>
      <c r="AHH293" s="15"/>
      <c r="AHI293" s="15"/>
      <c r="AHJ293" s="15"/>
      <c r="AHK293" s="15"/>
      <c r="AHL293" s="15"/>
      <c r="AHM293" s="15"/>
      <c r="AHN293" s="15"/>
      <c r="AHO293" s="15"/>
      <c r="AHP293" s="15"/>
      <c r="AHQ293" s="15"/>
      <c r="AHR293" s="15"/>
      <c r="AHS293" s="15"/>
      <c r="AHT293" s="15"/>
      <c r="AHU293" s="15"/>
      <c r="AHV293" s="15"/>
      <c r="AHW293" s="15"/>
      <c r="AHX293" s="15"/>
      <c r="AHY293" s="15"/>
      <c r="AHZ293" s="15"/>
      <c r="AIA293" s="15"/>
      <c r="AIB293" s="15"/>
      <c r="AIC293" s="15"/>
      <c r="AID293" s="15"/>
      <c r="AIE293" s="15"/>
      <c r="AIF293" s="15"/>
      <c r="AIG293" s="15"/>
      <c r="AIH293" s="15"/>
      <c r="AII293" s="15"/>
      <c r="AIJ293" s="15"/>
      <c r="AIK293" s="15"/>
      <c r="AIL293" s="15"/>
      <c r="AIM293" s="15"/>
      <c r="AIN293" s="15"/>
      <c r="AIO293" s="15"/>
      <c r="AIP293" s="15"/>
      <c r="AIQ293" s="15"/>
      <c r="AIR293" s="15"/>
      <c r="AIS293" s="15"/>
      <c r="AIT293" s="15"/>
      <c r="AIU293" s="15"/>
      <c r="AIV293" s="15"/>
      <c r="AIW293" s="15"/>
      <c r="AIX293" s="15"/>
      <c r="AIY293" s="15"/>
      <c r="AIZ293" s="15"/>
      <c r="AJA293" s="15"/>
      <c r="AJB293" s="15"/>
      <c r="AJC293" s="15"/>
      <c r="AJD293" s="15"/>
      <c r="AJE293" s="15"/>
      <c r="AJF293" s="15"/>
      <c r="AJG293" s="15"/>
      <c r="AJH293" s="15"/>
      <c r="AJI293" s="15"/>
      <c r="AJJ293" s="15"/>
      <c r="AJK293" s="15"/>
      <c r="AJL293" s="15"/>
      <c r="AJM293" s="15"/>
      <c r="AJN293" s="15"/>
      <c r="AJO293" s="15"/>
      <c r="AJP293" s="15"/>
      <c r="AJQ293" s="15"/>
      <c r="AJR293" s="15"/>
      <c r="AJS293" s="15"/>
      <c r="AJT293" s="15"/>
      <c r="AJU293" s="15"/>
      <c r="AJV293" s="15"/>
      <c r="AJW293" s="15"/>
      <c r="AJX293" s="15"/>
      <c r="AJY293" s="15"/>
      <c r="AJZ293" s="15"/>
      <c r="AKA293" s="15"/>
      <c r="AKB293" s="15"/>
      <c r="AKC293" s="15"/>
      <c r="AKD293" s="15"/>
      <c r="AKE293" s="15"/>
      <c r="AKF293" s="15"/>
      <c r="AKG293" s="15"/>
      <c r="AKH293" s="15"/>
      <c r="AKI293" s="15"/>
      <c r="AKJ293" s="15"/>
      <c r="AKK293" s="15"/>
      <c r="AKL293" s="15"/>
      <c r="AKM293" s="15"/>
      <c r="AKN293" s="15"/>
      <c r="AKO293" s="15"/>
      <c r="AKP293" s="15"/>
      <c r="AKQ293" s="15"/>
      <c r="AKR293" s="15"/>
      <c r="AKS293" s="15"/>
      <c r="AKT293" s="15"/>
      <c r="AKU293" s="15"/>
      <c r="AKV293" s="15"/>
      <c r="AKW293" s="15"/>
      <c r="AKX293" s="15"/>
      <c r="AKY293" s="15"/>
      <c r="AKZ293" s="15"/>
      <c r="ALA293" s="15"/>
      <c r="ALB293" s="15"/>
      <c r="ALC293" s="15"/>
      <c r="ALD293" s="15"/>
      <c r="ALE293" s="15"/>
      <c r="ALF293" s="15"/>
      <c r="ALG293" s="15"/>
      <c r="ALH293" s="15"/>
      <c r="ALI293" s="15"/>
      <c r="ALJ293" s="15"/>
      <c r="ALK293" s="15"/>
      <c r="ALL293" s="15"/>
      <c r="ALM293" s="15"/>
      <c r="ALN293" s="15"/>
      <c r="ALO293" s="15"/>
      <c r="ALP293" s="15"/>
      <c r="ALQ293" s="15"/>
      <c r="ALR293" s="15"/>
      <c r="ALS293" s="15"/>
      <c r="ALT293" s="15"/>
      <c r="ALU293" s="15"/>
      <c r="ALV293" s="15"/>
      <c r="ALW293" s="15"/>
      <c r="ALX293" s="15"/>
      <c r="ALY293" s="15"/>
      <c r="ALZ293" s="15"/>
      <c r="AMA293" s="15"/>
      <c r="AMB293" s="15"/>
      <c r="AMC293" s="15"/>
      <c r="AMD293" s="15"/>
      <c r="AME293" s="15"/>
      <c r="AMF293" s="15"/>
      <c r="AMG293" s="15"/>
      <c r="AMH293" s="15"/>
      <c r="AMI293" s="15"/>
      <c r="AMJ293" s="15"/>
    </row>
    <row r="294" spans="1:1024" ht="42" customHeight="1">
      <c r="A294" s="18" t="s">
        <v>28</v>
      </c>
      <c r="B294" s="17"/>
      <c r="C294" s="17" t="s">
        <v>151</v>
      </c>
      <c r="D294" s="17" t="s">
        <v>288</v>
      </c>
      <c r="E294" s="17" t="s">
        <v>29</v>
      </c>
      <c r="F294" s="138">
        <v>631.6</v>
      </c>
      <c r="G294" s="130">
        <v>0</v>
      </c>
      <c r="H294" s="130">
        <v>0</v>
      </c>
      <c r="I294" s="113"/>
    </row>
    <row r="295" spans="1:1024" ht="46.2" customHeight="1">
      <c r="A295" s="31" t="s">
        <v>289</v>
      </c>
      <c r="B295" s="17"/>
      <c r="C295" s="17" t="s">
        <v>290</v>
      </c>
      <c r="D295" s="17" t="s">
        <v>291</v>
      </c>
      <c r="E295" s="17"/>
      <c r="F295" s="138">
        <v>60</v>
      </c>
      <c r="G295" s="130">
        <v>0</v>
      </c>
      <c r="H295" s="130">
        <v>0</v>
      </c>
      <c r="I295" s="113"/>
    </row>
    <row r="296" spans="1:1024" ht="42" customHeight="1">
      <c r="A296" s="18" t="s">
        <v>292</v>
      </c>
      <c r="B296" s="17"/>
      <c r="C296" s="17" t="s">
        <v>290</v>
      </c>
      <c r="D296" s="17" t="s">
        <v>291</v>
      </c>
      <c r="E296" s="17" t="s">
        <v>293</v>
      </c>
      <c r="F296" s="138">
        <v>60</v>
      </c>
      <c r="G296" s="130">
        <v>0</v>
      </c>
      <c r="H296" s="130">
        <v>0</v>
      </c>
      <c r="I296" s="113"/>
    </row>
    <row r="297" spans="1:1024" ht="36" hidden="1" customHeight="1">
      <c r="A297" s="18" t="s">
        <v>294</v>
      </c>
      <c r="B297" s="17"/>
      <c r="C297" s="17" t="s">
        <v>290</v>
      </c>
      <c r="D297" s="17" t="s">
        <v>295</v>
      </c>
      <c r="E297" s="17"/>
      <c r="F297" s="138">
        <v>0</v>
      </c>
      <c r="G297" s="130">
        <v>0</v>
      </c>
      <c r="H297" s="130">
        <v>0</v>
      </c>
      <c r="I297" s="113"/>
    </row>
    <row r="298" spans="1:1024" ht="39" hidden="1" customHeight="1">
      <c r="A298" s="18"/>
      <c r="B298" s="17"/>
      <c r="C298" s="17"/>
      <c r="D298" s="17"/>
      <c r="E298" s="17" t="s">
        <v>29</v>
      </c>
      <c r="F298" s="138"/>
      <c r="G298" s="130">
        <v>0</v>
      </c>
      <c r="H298" s="130">
        <v>0</v>
      </c>
      <c r="I298" s="113"/>
    </row>
    <row r="299" spans="1:1024" s="15" customFormat="1" ht="26.4">
      <c r="A299" s="13" t="s">
        <v>296</v>
      </c>
      <c r="B299" s="10"/>
      <c r="C299" s="10" t="s">
        <v>297</v>
      </c>
      <c r="D299" s="10"/>
      <c r="E299" s="10"/>
      <c r="F299" s="129">
        <f t="shared" ref="F299:H300" si="29">F300</f>
        <v>10295</v>
      </c>
      <c r="G299" s="145">
        <f t="shared" si="29"/>
        <v>2222.6</v>
      </c>
      <c r="H299" s="145">
        <f t="shared" si="29"/>
        <v>2222.6</v>
      </c>
      <c r="I299" s="115"/>
    </row>
    <row r="300" spans="1:1024" s="15" customFormat="1">
      <c r="A300" s="68" t="s">
        <v>298</v>
      </c>
      <c r="B300" s="10"/>
      <c r="C300" s="10" t="s">
        <v>299</v>
      </c>
      <c r="D300" s="10"/>
      <c r="E300" s="10"/>
      <c r="F300" s="129">
        <f t="shared" si="29"/>
        <v>10295</v>
      </c>
      <c r="G300" s="128">
        <f t="shared" si="29"/>
        <v>2222.6</v>
      </c>
      <c r="H300" s="128">
        <f t="shared" si="29"/>
        <v>2222.6</v>
      </c>
      <c r="I300" s="115"/>
    </row>
    <row r="301" spans="1:1024" s="15" customFormat="1" ht="69" customHeight="1">
      <c r="A301" s="70" t="s">
        <v>300</v>
      </c>
      <c r="B301" s="10"/>
      <c r="C301" s="10" t="s">
        <v>299</v>
      </c>
      <c r="D301" s="10" t="s">
        <v>301</v>
      </c>
      <c r="E301" s="10"/>
      <c r="F301" s="129">
        <f>F302</f>
        <v>10295</v>
      </c>
      <c r="G301" s="128">
        <f>G303</f>
        <v>2222.6</v>
      </c>
      <c r="H301" s="128">
        <f>H303</f>
        <v>2222.6</v>
      </c>
      <c r="I301" s="115"/>
    </row>
    <row r="302" spans="1:1024" s="15" customFormat="1" ht="33" customHeight="1">
      <c r="A302" s="70" t="s">
        <v>71</v>
      </c>
      <c r="B302" s="10"/>
      <c r="C302" s="10" t="s">
        <v>299</v>
      </c>
      <c r="D302" s="10" t="s">
        <v>302</v>
      </c>
      <c r="E302" s="10"/>
      <c r="F302" s="129">
        <f>F303</f>
        <v>10295</v>
      </c>
      <c r="G302" s="128">
        <v>2222.6</v>
      </c>
      <c r="H302" s="128">
        <v>2222.6</v>
      </c>
      <c r="I302" s="115"/>
    </row>
    <row r="303" spans="1:1024" s="15" customFormat="1" ht="65.400000000000006" customHeight="1">
      <c r="A303" s="68" t="s">
        <v>303</v>
      </c>
      <c r="B303" s="10"/>
      <c r="C303" s="10" t="s">
        <v>299</v>
      </c>
      <c r="D303" s="10" t="s">
        <v>304</v>
      </c>
      <c r="E303" s="10"/>
      <c r="F303" s="129">
        <f>F307+F311+F315</f>
        <v>10295</v>
      </c>
      <c r="G303" s="128">
        <f>G307+G309+G320+G311</f>
        <v>2222.6</v>
      </c>
      <c r="H303" s="128">
        <f>H307+H309+H320+H311</f>
        <v>2222.6</v>
      </c>
      <c r="I303" s="115"/>
    </row>
    <row r="304" spans="1:1024" s="15" customFormat="1" ht="31.8" hidden="1" customHeight="1">
      <c r="A304" s="71"/>
      <c r="B304" s="10"/>
      <c r="C304" s="17"/>
      <c r="D304" s="17"/>
      <c r="E304" s="17"/>
      <c r="F304" s="129"/>
      <c r="G304" s="128"/>
      <c r="H304" s="128"/>
      <c r="I304" s="115"/>
    </row>
    <row r="305" spans="1:9" s="15" customFormat="1" ht="32.4" hidden="1" customHeight="1">
      <c r="A305" s="71"/>
      <c r="B305" s="10"/>
      <c r="C305" s="17"/>
      <c r="D305" s="17"/>
      <c r="E305" s="17"/>
      <c r="F305" s="129"/>
      <c r="G305" s="128"/>
      <c r="H305" s="128"/>
      <c r="I305" s="115"/>
    </row>
    <row r="306" spans="1:9" s="15" customFormat="1" ht="0.6" customHeight="1">
      <c r="A306" s="18"/>
      <c r="B306" s="10"/>
      <c r="C306" s="17"/>
      <c r="D306" s="17"/>
      <c r="E306" s="17"/>
      <c r="F306" s="129"/>
      <c r="G306" s="128"/>
      <c r="H306" s="128"/>
      <c r="I306" s="115"/>
    </row>
    <row r="307" spans="1:9" s="15" customFormat="1" ht="52.8">
      <c r="A307" s="31" t="s">
        <v>305</v>
      </c>
      <c r="B307" s="17"/>
      <c r="C307" s="17" t="s">
        <v>299</v>
      </c>
      <c r="D307" s="17" t="s">
        <v>306</v>
      </c>
      <c r="E307" s="17"/>
      <c r="F307" s="127">
        <f>F308</f>
        <v>1000</v>
      </c>
      <c r="G307" s="130">
        <f>G308</f>
        <v>1000</v>
      </c>
      <c r="H307" s="130">
        <f>H308</f>
        <v>1000</v>
      </c>
      <c r="I307" s="115"/>
    </row>
    <row r="308" spans="1:9" ht="55.2">
      <c r="A308" s="18" t="s">
        <v>292</v>
      </c>
      <c r="B308" s="17" t="s">
        <v>307</v>
      </c>
      <c r="C308" s="17" t="s">
        <v>299</v>
      </c>
      <c r="D308" s="17" t="s">
        <v>306</v>
      </c>
      <c r="E308" s="17" t="s">
        <v>293</v>
      </c>
      <c r="F308" s="127">
        <v>1000</v>
      </c>
      <c r="G308" s="130">
        <v>1000</v>
      </c>
      <c r="H308" s="130">
        <v>1000</v>
      </c>
      <c r="I308" s="113"/>
    </row>
    <row r="309" spans="1:9" ht="66" hidden="1">
      <c r="A309" s="31" t="s">
        <v>308</v>
      </c>
      <c r="B309" s="17"/>
      <c r="C309" s="17" t="s">
        <v>299</v>
      </c>
      <c r="D309" s="11" t="s">
        <v>309</v>
      </c>
      <c r="E309" s="17"/>
      <c r="F309" s="127">
        <f>F310</f>
        <v>0</v>
      </c>
      <c r="G309" s="130">
        <f>G310</f>
        <v>0</v>
      </c>
      <c r="H309" s="130">
        <f>H310</f>
        <v>0</v>
      </c>
      <c r="I309" s="113"/>
    </row>
    <row r="310" spans="1:9" ht="55.2" hidden="1">
      <c r="A310" s="18" t="s">
        <v>292</v>
      </c>
      <c r="B310" s="17"/>
      <c r="C310" s="17" t="s">
        <v>299</v>
      </c>
      <c r="D310" s="11" t="s">
        <v>309</v>
      </c>
      <c r="E310" s="17" t="s">
        <v>293</v>
      </c>
      <c r="F310" s="127"/>
      <c r="G310" s="130">
        <f>F310+F310*0.05</f>
        <v>0</v>
      </c>
      <c r="H310" s="130">
        <f>G310+G310*0.05</f>
        <v>0</v>
      </c>
      <c r="I310" s="113"/>
    </row>
    <row r="311" spans="1:9" ht="48.6" customHeight="1">
      <c r="A311" s="31" t="s">
        <v>310</v>
      </c>
      <c r="B311" s="17"/>
      <c r="C311" s="17" t="s">
        <v>299</v>
      </c>
      <c r="D311" s="17" t="s">
        <v>311</v>
      </c>
      <c r="E311" s="17"/>
      <c r="F311" s="127">
        <f>F312</f>
        <v>1530.9</v>
      </c>
      <c r="G311" s="130">
        <f>G312</f>
        <v>1222.5999999999999</v>
      </c>
      <c r="H311" s="130">
        <f>H312</f>
        <v>1222.5999999999999</v>
      </c>
      <c r="I311" s="113"/>
    </row>
    <row r="312" spans="1:9" ht="57.6" customHeight="1">
      <c r="A312" s="18" t="s">
        <v>292</v>
      </c>
      <c r="B312" s="17"/>
      <c r="C312" s="17" t="s">
        <v>299</v>
      </c>
      <c r="D312" s="17" t="s">
        <v>311</v>
      </c>
      <c r="E312" s="17" t="s">
        <v>293</v>
      </c>
      <c r="F312" s="127">
        <v>1530.9</v>
      </c>
      <c r="G312" s="130">
        <v>1222.5999999999999</v>
      </c>
      <c r="H312" s="130">
        <v>1222.5999999999999</v>
      </c>
      <c r="I312" s="113"/>
    </row>
    <row r="313" spans="1:9" ht="63" hidden="1" customHeight="1">
      <c r="A313" s="18" t="s">
        <v>312</v>
      </c>
      <c r="B313" s="17"/>
      <c r="C313" s="17" t="s">
        <v>299</v>
      </c>
      <c r="D313" s="17" t="s">
        <v>313</v>
      </c>
      <c r="E313" s="17"/>
      <c r="F313" s="127">
        <v>0</v>
      </c>
      <c r="G313" s="130">
        <v>0</v>
      </c>
      <c r="H313" s="130">
        <v>0</v>
      </c>
      <c r="I313" s="113"/>
    </row>
    <row r="314" spans="1:9" ht="58.8" hidden="1" customHeight="1">
      <c r="A314" s="18" t="s">
        <v>314</v>
      </c>
      <c r="B314" s="17"/>
      <c r="C314" s="17" t="s">
        <v>299</v>
      </c>
      <c r="D314" s="17" t="s">
        <v>313</v>
      </c>
      <c r="E314" s="17" t="s">
        <v>200</v>
      </c>
      <c r="F314" s="127">
        <v>0</v>
      </c>
      <c r="G314" s="130">
        <v>0</v>
      </c>
      <c r="H314" s="130">
        <v>0</v>
      </c>
      <c r="I314" s="113"/>
    </row>
    <row r="315" spans="1:9" ht="61.8" customHeight="1">
      <c r="A315" s="18" t="s">
        <v>315</v>
      </c>
      <c r="B315" s="17"/>
      <c r="C315" s="17" t="s">
        <v>299</v>
      </c>
      <c r="D315" s="17" t="s">
        <v>313</v>
      </c>
      <c r="E315" s="17"/>
      <c r="F315" s="127">
        <f>F316</f>
        <v>7764.1</v>
      </c>
      <c r="G315" s="130">
        <v>0</v>
      </c>
      <c r="H315" s="130">
        <v>0</v>
      </c>
      <c r="I315" s="113"/>
    </row>
    <row r="316" spans="1:9" ht="55.8" customHeight="1">
      <c r="A316" s="18" t="s">
        <v>314</v>
      </c>
      <c r="B316" s="17"/>
      <c r="C316" s="17" t="s">
        <v>299</v>
      </c>
      <c r="D316" s="17" t="s">
        <v>313</v>
      </c>
      <c r="E316" s="17" t="s">
        <v>200</v>
      </c>
      <c r="F316" s="127">
        <v>7764.1</v>
      </c>
      <c r="G316" s="130">
        <v>0</v>
      </c>
      <c r="H316" s="130">
        <v>0</v>
      </c>
      <c r="I316" s="113"/>
    </row>
    <row r="317" spans="1:9" ht="38.4" hidden="1" customHeight="1">
      <c r="A317" s="18" t="s">
        <v>263</v>
      </c>
      <c r="B317" s="17"/>
      <c r="C317" s="17" t="s">
        <v>299</v>
      </c>
      <c r="D317" s="17" t="s">
        <v>316</v>
      </c>
      <c r="E317" s="17"/>
      <c r="F317" s="130">
        <v>0</v>
      </c>
      <c r="G317" s="130">
        <v>0</v>
      </c>
      <c r="H317" s="130">
        <v>0</v>
      </c>
      <c r="I317" s="113"/>
    </row>
    <row r="318" spans="1:9" ht="57.6" hidden="1" customHeight="1">
      <c r="A318" s="18" t="s">
        <v>292</v>
      </c>
      <c r="B318" s="17"/>
      <c r="C318" s="17" t="s">
        <v>299</v>
      </c>
      <c r="D318" s="17" t="s">
        <v>316</v>
      </c>
      <c r="E318" s="17" t="s">
        <v>293</v>
      </c>
      <c r="F318" s="130">
        <v>0</v>
      </c>
      <c r="G318" s="130">
        <v>0</v>
      </c>
      <c r="H318" s="130">
        <v>0</v>
      </c>
      <c r="I318" s="113"/>
    </row>
    <row r="319" spans="1:9" ht="27.6" hidden="1" customHeight="1">
      <c r="A319" s="69"/>
      <c r="B319" s="34"/>
      <c r="C319" s="34"/>
      <c r="D319" s="34"/>
      <c r="E319" s="34"/>
      <c r="F319" s="136"/>
      <c r="G319" s="136"/>
      <c r="H319" s="136">
        <v>0</v>
      </c>
      <c r="I319" s="113"/>
    </row>
    <row r="320" spans="1:9" ht="46.2" hidden="1" customHeight="1">
      <c r="A320" s="31"/>
      <c r="B320" s="17"/>
      <c r="C320" s="17"/>
      <c r="D320" s="17"/>
      <c r="E320" s="17"/>
      <c r="F320" s="130"/>
      <c r="G320" s="130"/>
      <c r="H320" s="130">
        <f>H321</f>
        <v>0</v>
      </c>
      <c r="I320" s="113"/>
    </row>
    <row r="321" spans="1:9" ht="49.8" hidden="1" customHeight="1">
      <c r="A321" s="18"/>
      <c r="B321" s="17"/>
      <c r="C321" s="17"/>
      <c r="D321" s="17"/>
      <c r="E321" s="17"/>
      <c r="F321" s="130"/>
      <c r="G321" s="130"/>
      <c r="H321" s="130">
        <f>G321+G321*0.05</f>
        <v>0</v>
      </c>
      <c r="I321" s="113"/>
    </row>
    <row r="322" spans="1:9" ht="76.8" hidden="1" customHeight="1">
      <c r="A322" s="18"/>
      <c r="B322" s="17"/>
      <c r="C322" s="17"/>
      <c r="D322" s="17"/>
      <c r="E322" s="17"/>
      <c r="F322" s="130"/>
      <c r="G322" s="130"/>
      <c r="H322" s="130">
        <f>H323</f>
        <v>0</v>
      </c>
      <c r="I322" s="113"/>
    </row>
    <row r="323" spans="1:9" ht="67.8" hidden="1" customHeight="1">
      <c r="A323" s="18" t="s">
        <v>292</v>
      </c>
      <c r="B323" s="17"/>
      <c r="C323" s="17" t="s">
        <v>290</v>
      </c>
      <c r="D323" s="17" t="s">
        <v>295</v>
      </c>
      <c r="E323" s="17" t="s">
        <v>293</v>
      </c>
      <c r="F323" s="130"/>
      <c r="G323" s="130">
        <v>0</v>
      </c>
      <c r="H323" s="130">
        <f>G323+G323*0.05</f>
        <v>0</v>
      </c>
      <c r="I323" s="113"/>
    </row>
    <row r="324" spans="1:9" ht="42.6" hidden="1" customHeight="1">
      <c r="A324" s="71" t="s">
        <v>317</v>
      </c>
      <c r="B324" s="10"/>
      <c r="C324" s="17" t="s">
        <v>299</v>
      </c>
      <c r="D324" s="17" t="s">
        <v>318</v>
      </c>
      <c r="E324" s="17"/>
      <c r="F324" s="128">
        <v>0</v>
      </c>
      <c r="G324" s="128">
        <v>0</v>
      </c>
      <c r="H324" s="128">
        <v>0</v>
      </c>
      <c r="I324" s="113"/>
    </row>
    <row r="325" spans="1:9" ht="29.4" hidden="1" customHeight="1">
      <c r="A325" s="18" t="s">
        <v>28</v>
      </c>
      <c r="B325" s="10"/>
      <c r="C325" s="17" t="s">
        <v>299</v>
      </c>
      <c r="D325" s="17" t="s">
        <v>318</v>
      </c>
      <c r="E325" s="17" t="s">
        <v>29</v>
      </c>
      <c r="F325" s="128">
        <v>0</v>
      </c>
      <c r="G325" s="128">
        <v>0</v>
      </c>
      <c r="H325" s="128">
        <v>0</v>
      </c>
      <c r="I325" s="113"/>
    </row>
    <row r="326" spans="1:9">
      <c r="A326" s="13" t="s">
        <v>319</v>
      </c>
      <c r="B326" s="10"/>
      <c r="C326" s="10" t="s">
        <v>320</v>
      </c>
      <c r="D326" s="10"/>
      <c r="E326" s="10"/>
      <c r="F326" s="128">
        <f>F327+F335</f>
        <v>4039.99</v>
      </c>
      <c r="G326" s="128">
        <f>G327+G333</f>
        <v>2527.5</v>
      </c>
      <c r="H326" s="128">
        <f>H327+H334</f>
        <v>5142</v>
      </c>
      <c r="I326" s="113"/>
    </row>
    <row r="327" spans="1:9">
      <c r="A327" s="68" t="s">
        <v>321</v>
      </c>
      <c r="B327" s="10"/>
      <c r="C327" s="10" t="s">
        <v>322</v>
      </c>
      <c r="D327" s="10"/>
      <c r="E327" s="10"/>
      <c r="F327" s="128">
        <f t="shared" ref="F327:H328" si="30">F328</f>
        <v>1198.6099999999999</v>
      </c>
      <c r="G327" s="128">
        <f t="shared" si="30"/>
        <v>870</v>
      </c>
      <c r="H327" s="128">
        <f t="shared" si="30"/>
        <v>880</v>
      </c>
      <c r="I327" s="113"/>
    </row>
    <row r="328" spans="1:9" ht="39.6">
      <c r="A328" s="13" t="s">
        <v>86</v>
      </c>
      <c r="B328" s="10"/>
      <c r="C328" s="10" t="s">
        <v>322</v>
      </c>
      <c r="D328" s="10" t="s">
        <v>56</v>
      </c>
      <c r="E328" s="10"/>
      <c r="F328" s="128">
        <f t="shared" si="30"/>
        <v>1198.6099999999999</v>
      </c>
      <c r="G328" s="128">
        <f t="shared" si="30"/>
        <v>870</v>
      </c>
      <c r="H328" s="128">
        <f t="shared" si="30"/>
        <v>880</v>
      </c>
      <c r="I328" s="113"/>
    </row>
    <row r="329" spans="1:9">
      <c r="A329" s="13" t="s">
        <v>24</v>
      </c>
      <c r="B329" s="10"/>
      <c r="C329" s="10" t="s">
        <v>322</v>
      </c>
      <c r="D329" s="10" t="s">
        <v>87</v>
      </c>
      <c r="E329" s="10"/>
      <c r="F329" s="128">
        <f t="shared" ref="F329:H330" si="31">F331</f>
        <v>1198.6099999999999</v>
      </c>
      <c r="G329" s="128">
        <f t="shared" si="31"/>
        <v>870</v>
      </c>
      <c r="H329" s="128">
        <f t="shared" si="31"/>
        <v>880</v>
      </c>
      <c r="I329" s="113"/>
    </row>
    <row r="330" spans="1:9">
      <c r="A330" s="13" t="s">
        <v>24</v>
      </c>
      <c r="B330" s="10"/>
      <c r="C330" s="10" t="s">
        <v>322</v>
      </c>
      <c r="D330" s="10" t="s">
        <v>88</v>
      </c>
      <c r="E330" s="10"/>
      <c r="F330" s="128">
        <f t="shared" si="31"/>
        <v>1198.6099999999999</v>
      </c>
      <c r="G330" s="128">
        <f t="shared" si="31"/>
        <v>870</v>
      </c>
      <c r="H330" s="128">
        <f t="shared" si="31"/>
        <v>880</v>
      </c>
      <c r="I330" s="113"/>
    </row>
    <row r="331" spans="1:9" ht="26.4">
      <c r="A331" s="16" t="s">
        <v>323</v>
      </c>
      <c r="B331" s="17"/>
      <c r="C331" s="17" t="s">
        <v>322</v>
      </c>
      <c r="D331" s="17" t="s">
        <v>324</v>
      </c>
      <c r="E331" s="17"/>
      <c r="F331" s="130">
        <f>F332</f>
        <v>1198.6099999999999</v>
      </c>
      <c r="G331" s="130">
        <f>G332</f>
        <v>870</v>
      </c>
      <c r="H331" s="130">
        <f>H332</f>
        <v>880</v>
      </c>
      <c r="I331" s="113"/>
    </row>
    <row r="332" spans="1:9" ht="28.8" customHeight="1">
      <c r="A332" s="19" t="s">
        <v>325</v>
      </c>
      <c r="B332" s="17"/>
      <c r="C332" s="17" t="s">
        <v>322</v>
      </c>
      <c r="D332" s="17" t="s">
        <v>324</v>
      </c>
      <c r="E332" s="17" t="s">
        <v>326</v>
      </c>
      <c r="F332" s="130">
        <v>1198.6099999999999</v>
      </c>
      <c r="G332" s="130">
        <v>870</v>
      </c>
      <c r="H332" s="130">
        <v>880</v>
      </c>
      <c r="I332" s="113"/>
    </row>
    <row r="333" spans="1:9" ht="27" hidden="1" customHeight="1">
      <c r="A333" s="13" t="s">
        <v>327</v>
      </c>
      <c r="B333" s="10"/>
      <c r="C333" s="10" t="s">
        <v>328</v>
      </c>
      <c r="D333" s="10"/>
      <c r="E333" s="10"/>
      <c r="F333" s="128">
        <f t="shared" ref="F333:H334" si="32">F334</f>
        <v>2841.38</v>
      </c>
      <c r="G333" s="128">
        <f t="shared" si="32"/>
        <v>1657.5</v>
      </c>
      <c r="H333" s="128">
        <f t="shared" si="32"/>
        <v>4262</v>
      </c>
      <c r="I333" s="113"/>
    </row>
    <row r="334" spans="1:9" ht="81" hidden="1" customHeight="1">
      <c r="A334" s="72" t="s">
        <v>329</v>
      </c>
      <c r="B334" s="10"/>
      <c r="C334" s="22" t="s">
        <v>328</v>
      </c>
      <c r="D334" s="22" t="s">
        <v>330</v>
      </c>
      <c r="E334" s="10"/>
      <c r="F334" s="128">
        <f t="shared" si="32"/>
        <v>2841.38</v>
      </c>
      <c r="G334" s="133">
        <f t="shared" si="32"/>
        <v>1657.5</v>
      </c>
      <c r="H334" s="128">
        <f t="shared" si="32"/>
        <v>4262</v>
      </c>
      <c r="I334" s="113"/>
    </row>
    <row r="335" spans="1:9" ht="94.2" customHeight="1">
      <c r="A335" s="13" t="s">
        <v>331</v>
      </c>
      <c r="B335" s="10"/>
      <c r="C335" s="10" t="s">
        <v>328</v>
      </c>
      <c r="D335" s="22" t="s">
        <v>332</v>
      </c>
      <c r="E335" s="10"/>
      <c r="F335" s="128">
        <f>F336</f>
        <v>2841.38</v>
      </c>
      <c r="G335" s="136">
        <f>G337</f>
        <v>1657.5</v>
      </c>
      <c r="H335" s="128">
        <f>H337</f>
        <v>4262</v>
      </c>
      <c r="I335" s="113"/>
    </row>
    <row r="336" spans="1:9" ht="21" customHeight="1">
      <c r="A336" s="13" t="s">
        <v>209</v>
      </c>
      <c r="B336" s="10"/>
      <c r="C336" s="10" t="s">
        <v>328</v>
      </c>
      <c r="D336" s="22" t="s">
        <v>332</v>
      </c>
      <c r="E336" s="10"/>
      <c r="F336" s="128">
        <f t="shared" ref="F336:H338" si="33">F337</f>
        <v>2841.38</v>
      </c>
      <c r="G336" s="136">
        <v>1657.5</v>
      </c>
      <c r="H336" s="128">
        <v>4262</v>
      </c>
      <c r="I336" s="113"/>
    </row>
    <row r="337" spans="1:9" ht="39.6">
      <c r="A337" s="73" t="s">
        <v>333</v>
      </c>
      <c r="B337" s="10"/>
      <c r="C337" s="22" t="s">
        <v>328</v>
      </c>
      <c r="D337" s="22" t="s">
        <v>334</v>
      </c>
      <c r="E337" s="10"/>
      <c r="F337" s="133">
        <f t="shared" si="33"/>
        <v>2841.38</v>
      </c>
      <c r="G337" s="133">
        <f t="shared" si="33"/>
        <v>1657.5</v>
      </c>
      <c r="H337" s="133">
        <f t="shared" si="33"/>
        <v>4262</v>
      </c>
      <c r="I337" s="113"/>
    </row>
    <row r="338" spans="1:9" ht="36.6" customHeight="1">
      <c r="A338" s="16" t="s">
        <v>335</v>
      </c>
      <c r="B338" s="17"/>
      <c r="C338" s="22" t="s">
        <v>328</v>
      </c>
      <c r="D338" s="22" t="s">
        <v>336</v>
      </c>
      <c r="E338" s="17"/>
      <c r="F338" s="130">
        <f t="shared" si="33"/>
        <v>2841.38</v>
      </c>
      <c r="G338" s="130">
        <f t="shared" si="33"/>
        <v>1657.5</v>
      </c>
      <c r="H338" s="130">
        <f t="shared" si="33"/>
        <v>4262</v>
      </c>
      <c r="I338" s="113"/>
    </row>
    <row r="339" spans="1:9" ht="48" customHeight="1">
      <c r="A339" s="16" t="s">
        <v>337</v>
      </c>
      <c r="B339" s="17"/>
      <c r="C339" s="22" t="s">
        <v>328</v>
      </c>
      <c r="D339" s="22" t="s">
        <v>336</v>
      </c>
      <c r="E339" s="17" t="s">
        <v>326</v>
      </c>
      <c r="F339" s="130">
        <v>2841.38</v>
      </c>
      <c r="G339" s="130">
        <v>1657.5</v>
      </c>
      <c r="H339" s="130">
        <v>4262</v>
      </c>
      <c r="I339" s="113"/>
    </row>
    <row r="340" spans="1:9" ht="26.4">
      <c r="A340" s="13" t="s">
        <v>338</v>
      </c>
      <c r="B340" s="10"/>
      <c r="C340" s="10" t="s">
        <v>339</v>
      </c>
      <c r="D340" s="10"/>
      <c r="E340" s="10"/>
      <c r="F340" s="128">
        <f>F341</f>
        <v>2660.5</v>
      </c>
      <c r="G340" s="128">
        <f>G341</f>
        <v>500</v>
      </c>
      <c r="H340" s="128">
        <f>H341</f>
        <v>500</v>
      </c>
      <c r="I340" s="113"/>
    </row>
    <row r="341" spans="1:9">
      <c r="A341" s="68" t="s">
        <v>340</v>
      </c>
      <c r="B341" s="10"/>
      <c r="C341" s="10" t="s">
        <v>341</v>
      </c>
      <c r="D341" s="10"/>
      <c r="E341" s="10"/>
      <c r="F341" s="128">
        <f>F348</f>
        <v>2660.5</v>
      </c>
      <c r="G341" s="128">
        <f>G342+G355</f>
        <v>500</v>
      </c>
      <c r="H341" s="128">
        <f>H342+H355</f>
        <v>500</v>
      </c>
      <c r="I341" s="113"/>
    </row>
    <row r="342" spans="1:9" s="15" customFormat="1" ht="0.75" customHeight="1">
      <c r="A342" s="70" t="s">
        <v>342</v>
      </c>
      <c r="B342" s="10"/>
      <c r="C342" s="10" t="s">
        <v>341</v>
      </c>
      <c r="D342" s="10" t="s">
        <v>208</v>
      </c>
      <c r="E342" s="10"/>
      <c r="F342" s="128">
        <f>F343</f>
        <v>0</v>
      </c>
      <c r="G342" s="128">
        <f>G343</f>
        <v>0</v>
      </c>
      <c r="H342" s="128">
        <f>H343</f>
        <v>0</v>
      </c>
      <c r="I342" s="115"/>
    </row>
    <row r="343" spans="1:9" s="15" customFormat="1" ht="66" hidden="1">
      <c r="A343" s="68" t="s">
        <v>343</v>
      </c>
      <c r="B343" s="10"/>
      <c r="C343" s="10" t="s">
        <v>341</v>
      </c>
      <c r="D343" s="10" t="s">
        <v>344</v>
      </c>
      <c r="E343" s="10"/>
      <c r="F343" s="128">
        <f>F344+F346</f>
        <v>0</v>
      </c>
      <c r="G343" s="128">
        <f>G344+G346</f>
        <v>0</v>
      </c>
      <c r="H343" s="128">
        <f>H344+H346</f>
        <v>0</v>
      </c>
      <c r="I343" s="115"/>
    </row>
    <row r="344" spans="1:9" s="15" customFormat="1" ht="39.6" hidden="1">
      <c r="A344" s="31" t="s">
        <v>345</v>
      </c>
      <c r="B344" s="17"/>
      <c r="C344" s="17" t="s">
        <v>341</v>
      </c>
      <c r="D344" s="17" t="s">
        <v>346</v>
      </c>
      <c r="E344" s="17"/>
      <c r="F344" s="130">
        <f>F345</f>
        <v>0</v>
      </c>
      <c r="G344" s="130">
        <f>G345</f>
        <v>0</v>
      </c>
      <c r="H344" s="130">
        <f>H345</f>
        <v>0</v>
      </c>
      <c r="I344" s="115"/>
    </row>
    <row r="345" spans="1:9" ht="41.4" hidden="1">
      <c r="A345" s="18" t="s">
        <v>28</v>
      </c>
      <c r="B345" s="17"/>
      <c r="C345" s="17" t="s">
        <v>341</v>
      </c>
      <c r="D345" s="17" t="s">
        <v>346</v>
      </c>
      <c r="E345" s="17" t="s">
        <v>29</v>
      </c>
      <c r="F345" s="130"/>
      <c r="G345" s="130">
        <f>F345+F345*0.05</f>
        <v>0</v>
      </c>
      <c r="H345" s="130">
        <f>G345+G345*0.05</f>
        <v>0</v>
      </c>
      <c r="I345" s="113"/>
    </row>
    <row r="346" spans="1:9" ht="66" hidden="1">
      <c r="A346" s="31" t="s">
        <v>347</v>
      </c>
      <c r="B346" s="17"/>
      <c r="C346" s="17" t="s">
        <v>341</v>
      </c>
      <c r="D346" s="17" t="s">
        <v>348</v>
      </c>
      <c r="E346" s="17"/>
      <c r="F346" s="130">
        <f>F347</f>
        <v>0</v>
      </c>
      <c r="G346" s="130">
        <f>G347</f>
        <v>0</v>
      </c>
      <c r="H346" s="130">
        <f>H347</f>
        <v>0</v>
      </c>
      <c r="I346" s="113"/>
    </row>
    <row r="347" spans="1:9" ht="39.6" hidden="1">
      <c r="A347" s="31" t="s">
        <v>349</v>
      </c>
      <c r="B347" s="17"/>
      <c r="C347" s="17" t="s">
        <v>341</v>
      </c>
      <c r="D347" s="17" t="s">
        <v>348</v>
      </c>
      <c r="E347" s="17" t="s">
        <v>29</v>
      </c>
      <c r="F347" s="130"/>
      <c r="G347" s="130">
        <f>F347+F347*0.05</f>
        <v>0</v>
      </c>
      <c r="H347" s="130">
        <f>G347+G347*0.05</f>
        <v>0</v>
      </c>
      <c r="I347" s="113"/>
    </row>
    <row r="348" spans="1:9" ht="39.6">
      <c r="A348" s="13" t="s">
        <v>86</v>
      </c>
      <c r="B348" s="10"/>
      <c r="C348" s="10" t="s">
        <v>341</v>
      </c>
      <c r="D348" s="10" t="s">
        <v>56</v>
      </c>
      <c r="E348" s="10"/>
      <c r="F348" s="128">
        <f>F349</f>
        <v>2660.5</v>
      </c>
      <c r="G348" s="128">
        <f>G349</f>
        <v>500</v>
      </c>
      <c r="H348" s="128">
        <f>H349</f>
        <v>500</v>
      </c>
      <c r="I348" s="113"/>
    </row>
    <row r="349" spans="1:9" ht="23.4" customHeight="1">
      <c r="A349" s="13" t="s">
        <v>24</v>
      </c>
      <c r="B349" s="10"/>
      <c r="C349" s="10" t="s">
        <v>341</v>
      </c>
      <c r="D349" s="10" t="s">
        <v>87</v>
      </c>
      <c r="E349" s="10"/>
      <c r="F349" s="128">
        <f>F352+F355+F357</f>
        <v>2660.5</v>
      </c>
      <c r="G349" s="128">
        <f>G353+G355+G350</f>
        <v>500</v>
      </c>
      <c r="H349" s="128">
        <f>H353+H355+H350</f>
        <v>500</v>
      </c>
      <c r="I349" s="113"/>
    </row>
    <row r="350" spans="1:9" ht="33" hidden="1" customHeight="1">
      <c r="A350" s="31" t="s">
        <v>350</v>
      </c>
      <c r="B350" s="10"/>
      <c r="C350" s="17" t="s">
        <v>341</v>
      </c>
      <c r="D350" s="17" t="s">
        <v>351</v>
      </c>
      <c r="E350" s="17"/>
      <c r="F350" s="128">
        <f>F351</f>
        <v>0</v>
      </c>
      <c r="G350" s="128">
        <f>G351</f>
        <v>0</v>
      </c>
      <c r="H350" s="128">
        <f>H351</f>
        <v>0</v>
      </c>
      <c r="I350" s="113"/>
    </row>
    <row r="351" spans="1:9" ht="45" hidden="1" customHeight="1">
      <c r="A351" s="47" t="s">
        <v>28</v>
      </c>
      <c r="B351" s="10"/>
      <c r="C351" s="17" t="s">
        <v>341</v>
      </c>
      <c r="D351" s="17" t="s">
        <v>351</v>
      </c>
      <c r="E351" s="17" t="s">
        <v>29</v>
      </c>
      <c r="F351" s="130">
        <v>0</v>
      </c>
      <c r="G351" s="130">
        <v>0</v>
      </c>
      <c r="H351" s="130">
        <f>G351+G351*0.05</f>
        <v>0</v>
      </c>
      <c r="I351" s="113"/>
    </row>
    <row r="352" spans="1:9" ht="45" customHeight="1">
      <c r="A352" s="18" t="s">
        <v>263</v>
      </c>
      <c r="B352" s="10"/>
      <c r="C352" s="17" t="s">
        <v>341</v>
      </c>
      <c r="D352" s="10" t="s">
        <v>87</v>
      </c>
      <c r="E352" s="17"/>
      <c r="F352" s="130">
        <v>210.5</v>
      </c>
      <c r="G352" s="130">
        <v>0</v>
      </c>
      <c r="H352" s="130">
        <v>0</v>
      </c>
      <c r="I352" s="113"/>
    </row>
    <row r="353" spans="1:9" ht="33" customHeight="1">
      <c r="A353" s="47" t="s">
        <v>352</v>
      </c>
      <c r="B353" s="17"/>
      <c r="C353" s="17" t="s">
        <v>341</v>
      </c>
      <c r="D353" s="17" t="s">
        <v>353</v>
      </c>
      <c r="E353" s="17"/>
      <c r="F353" s="130">
        <v>210.5</v>
      </c>
      <c r="G353" s="130">
        <f>G354</f>
        <v>0</v>
      </c>
      <c r="H353" s="130">
        <f>H354</f>
        <v>0</v>
      </c>
      <c r="I353" s="113"/>
    </row>
    <row r="354" spans="1:9" ht="47.4" customHeight="1">
      <c r="A354" s="47" t="s">
        <v>292</v>
      </c>
      <c r="B354" s="17"/>
      <c r="C354" s="17" t="s">
        <v>341</v>
      </c>
      <c r="D354" s="17" t="s">
        <v>353</v>
      </c>
      <c r="E354" s="17" t="s">
        <v>293</v>
      </c>
      <c r="F354" s="130">
        <v>210.5</v>
      </c>
      <c r="G354" s="130">
        <v>0</v>
      </c>
      <c r="H354" s="130">
        <f>G354+G354*0.05</f>
        <v>0</v>
      </c>
      <c r="I354" s="113"/>
    </row>
    <row r="355" spans="1:9" ht="42" customHeight="1">
      <c r="A355" s="31" t="s">
        <v>305</v>
      </c>
      <c r="B355" s="17"/>
      <c r="C355" s="17" t="s">
        <v>341</v>
      </c>
      <c r="D355" s="17" t="s">
        <v>354</v>
      </c>
      <c r="E355" s="17"/>
      <c r="F355" s="130">
        <f>F356</f>
        <v>450</v>
      </c>
      <c r="G355" s="130">
        <f>G356</f>
        <v>500</v>
      </c>
      <c r="H355" s="130">
        <f>H356</f>
        <v>500</v>
      </c>
      <c r="I355" s="113"/>
    </row>
    <row r="356" spans="1:9" ht="44.4" customHeight="1">
      <c r="A356" s="47" t="s">
        <v>292</v>
      </c>
      <c r="B356" s="17"/>
      <c r="C356" s="17" t="s">
        <v>341</v>
      </c>
      <c r="D356" s="17" t="s">
        <v>354</v>
      </c>
      <c r="E356" s="17" t="s">
        <v>293</v>
      </c>
      <c r="F356" s="130">
        <v>450</v>
      </c>
      <c r="G356" s="130">
        <v>500</v>
      </c>
      <c r="H356" s="130">
        <v>500</v>
      </c>
      <c r="I356" s="113"/>
    </row>
    <row r="357" spans="1:9" ht="42" customHeight="1">
      <c r="A357" s="74" t="s">
        <v>355</v>
      </c>
      <c r="B357" s="17"/>
      <c r="C357" s="17" t="s">
        <v>341</v>
      </c>
      <c r="D357" s="75" t="s">
        <v>356</v>
      </c>
      <c r="E357" s="17"/>
      <c r="F357" s="130">
        <v>2000</v>
      </c>
      <c r="G357" s="130">
        <v>0</v>
      </c>
      <c r="H357" s="130">
        <v>0</v>
      </c>
      <c r="I357" s="113"/>
    </row>
    <row r="358" spans="1:9" ht="50.4" customHeight="1">
      <c r="A358" s="76" t="s">
        <v>357</v>
      </c>
      <c r="B358" s="22"/>
      <c r="C358" s="22" t="s">
        <v>341</v>
      </c>
      <c r="D358" s="77" t="s">
        <v>356</v>
      </c>
      <c r="E358" s="22" t="s">
        <v>293</v>
      </c>
      <c r="F358" s="133">
        <v>2000</v>
      </c>
      <c r="G358" s="130">
        <v>0</v>
      </c>
      <c r="H358" s="130">
        <v>0</v>
      </c>
      <c r="I358" s="113"/>
    </row>
    <row r="359" spans="1:9">
      <c r="A359" s="47" t="s">
        <v>358</v>
      </c>
      <c r="B359" s="17"/>
      <c r="C359" s="17"/>
      <c r="D359" s="17"/>
      <c r="E359" s="17"/>
      <c r="F359" s="130"/>
      <c r="G359" s="130">
        <v>425.5</v>
      </c>
      <c r="H359" s="130">
        <v>787.9</v>
      </c>
      <c r="I359" s="113"/>
    </row>
    <row r="360" spans="1:9">
      <c r="A360" s="13" t="s">
        <v>359</v>
      </c>
      <c r="B360" s="10"/>
      <c r="C360" s="10"/>
      <c r="D360" s="10"/>
      <c r="E360" s="10"/>
      <c r="F360" s="128">
        <f>F14</f>
        <v>56819.76</v>
      </c>
      <c r="G360" s="128">
        <f>G14</f>
        <v>20250.5</v>
      </c>
      <c r="H360" s="128">
        <f>H14</f>
        <v>20747.800000000003</v>
      </c>
      <c r="I360" s="113"/>
    </row>
    <row r="361" spans="1:9">
      <c r="F361" s="146"/>
      <c r="G361" s="146"/>
      <c r="H361" s="146"/>
      <c r="I361" s="113"/>
    </row>
    <row r="362" spans="1:9">
      <c r="F362" s="146"/>
      <c r="G362" s="146"/>
      <c r="H362" s="146"/>
      <c r="I362" s="113"/>
    </row>
    <row r="363" spans="1:9">
      <c r="F363" s="146"/>
      <c r="G363" s="146"/>
      <c r="H363" s="146"/>
      <c r="I363" s="113"/>
    </row>
    <row r="364" spans="1:9">
      <c r="F364" s="146"/>
      <c r="G364" s="146"/>
      <c r="H364" s="146"/>
      <c r="I364" s="113"/>
    </row>
    <row r="365" spans="1:9">
      <c r="F365" s="146"/>
      <c r="G365" s="146"/>
      <c r="H365" s="146"/>
      <c r="I365" s="113"/>
    </row>
    <row r="366" spans="1:9">
      <c r="F366" s="146"/>
      <c r="G366" s="146"/>
      <c r="H366" s="146"/>
      <c r="I366" s="113"/>
    </row>
    <row r="367" spans="1:9">
      <c r="F367" s="146"/>
      <c r="G367" s="146"/>
      <c r="H367" s="146"/>
      <c r="I367" s="113"/>
    </row>
    <row r="368" spans="1:9">
      <c r="F368" s="146"/>
      <c r="G368" s="146"/>
      <c r="H368" s="146"/>
      <c r="I368" s="113"/>
    </row>
    <row r="369" spans="6:9">
      <c r="F369" s="146"/>
      <c r="G369" s="146"/>
      <c r="H369" s="146"/>
      <c r="I369" s="113"/>
    </row>
    <row r="370" spans="6:9">
      <c r="F370" s="146"/>
      <c r="G370" s="146"/>
      <c r="H370" s="146"/>
      <c r="I370" s="113"/>
    </row>
    <row r="371" spans="6:9">
      <c r="F371" s="146"/>
      <c r="G371" s="146"/>
      <c r="H371" s="146"/>
      <c r="I371" s="113"/>
    </row>
    <row r="372" spans="6:9">
      <c r="F372" s="146"/>
      <c r="G372" s="146"/>
      <c r="H372" s="146"/>
      <c r="I372" s="113"/>
    </row>
    <row r="373" spans="6:9">
      <c r="F373" s="117"/>
      <c r="G373" s="117"/>
      <c r="H373" s="117"/>
      <c r="I373" s="113"/>
    </row>
    <row r="374" spans="6:9">
      <c r="F374" s="117"/>
      <c r="G374" s="117"/>
      <c r="H374" s="117"/>
      <c r="I374" s="113"/>
    </row>
    <row r="375" spans="6:9">
      <c r="F375" s="117"/>
      <c r="G375" s="117"/>
      <c r="H375" s="117"/>
      <c r="I375" s="113"/>
    </row>
    <row r="376" spans="6:9">
      <c r="F376" s="117"/>
      <c r="G376" s="117"/>
      <c r="H376" s="117"/>
      <c r="I376" s="113"/>
    </row>
    <row r="377" spans="6:9">
      <c r="F377" s="117"/>
      <c r="G377" s="117"/>
      <c r="H377" s="117"/>
      <c r="I377" s="113"/>
    </row>
    <row r="378" spans="6:9">
      <c r="F378" s="117"/>
      <c r="G378" s="117"/>
      <c r="H378" s="117"/>
      <c r="I378" s="113"/>
    </row>
    <row r="379" spans="6:9">
      <c r="F379" s="117"/>
      <c r="G379" s="117"/>
      <c r="H379" s="117"/>
      <c r="I379" s="113"/>
    </row>
    <row r="380" spans="6:9">
      <c r="F380" s="117"/>
      <c r="G380" s="117"/>
      <c r="H380" s="117"/>
      <c r="I380" s="113"/>
    </row>
    <row r="381" spans="6:9">
      <c r="F381" s="117"/>
      <c r="G381" s="117"/>
      <c r="H381" s="117"/>
      <c r="I381" s="113"/>
    </row>
    <row r="382" spans="6:9">
      <c r="F382" s="117"/>
      <c r="G382" s="117"/>
      <c r="H382" s="117"/>
      <c r="I382" s="113"/>
    </row>
    <row r="383" spans="6:9">
      <c r="F383" s="117"/>
      <c r="G383" s="117"/>
      <c r="H383" s="117"/>
      <c r="I383" s="113"/>
    </row>
    <row r="384" spans="6:9">
      <c r="F384" s="117"/>
      <c r="G384" s="117"/>
      <c r="H384" s="117"/>
      <c r="I384" s="113"/>
    </row>
    <row r="385" spans="6:9">
      <c r="F385" s="117"/>
      <c r="G385" s="117"/>
      <c r="H385" s="117"/>
      <c r="I385" s="113"/>
    </row>
    <row r="386" spans="6:9">
      <c r="F386" s="117"/>
      <c r="G386" s="117"/>
      <c r="H386" s="117"/>
      <c r="I386" s="113"/>
    </row>
    <row r="387" spans="6:9">
      <c r="F387" s="117"/>
      <c r="G387" s="117"/>
      <c r="H387" s="117"/>
      <c r="I387" s="113"/>
    </row>
    <row r="388" spans="6:9">
      <c r="F388" s="117"/>
      <c r="G388" s="117"/>
      <c r="H388" s="117"/>
      <c r="I388" s="113"/>
    </row>
    <row r="389" spans="6:9">
      <c r="F389" s="117"/>
      <c r="G389" s="117"/>
      <c r="H389" s="117"/>
      <c r="I389" s="113"/>
    </row>
    <row r="390" spans="6:9">
      <c r="F390" s="117"/>
      <c r="G390" s="117"/>
      <c r="H390" s="117"/>
      <c r="I390" s="113"/>
    </row>
    <row r="391" spans="6:9">
      <c r="F391" s="117"/>
      <c r="G391" s="117"/>
      <c r="H391" s="117"/>
      <c r="I391" s="113"/>
    </row>
    <row r="392" spans="6:9">
      <c r="F392" s="117"/>
      <c r="G392" s="117"/>
      <c r="H392" s="117"/>
      <c r="I392" s="113"/>
    </row>
    <row r="393" spans="6:9">
      <c r="F393" s="117"/>
      <c r="G393" s="117"/>
      <c r="H393" s="117"/>
      <c r="I393" s="113"/>
    </row>
    <row r="394" spans="6:9">
      <c r="F394" s="117"/>
      <c r="G394" s="117"/>
      <c r="H394" s="117"/>
      <c r="I394" s="113"/>
    </row>
    <row r="395" spans="6:9">
      <c r="F395" s="117"/>
      <c r="G395" s="117"/>
      <c r="H395" s="117"/>
      <c r="I395" s="113"/>
    </row>
    <row r="396" spans="6:9">
      <c r="F396" s="117"/>
      <c r="G396" s="117"/>
      <c r="H396" s="117"/>
      <c r="I396" s="113"/>
    </row>
    <row r="397" spans="6:9">
      <c r="F397" s="117"/>
      <c r="G397" s="117"/>
      <c r="H397" s="117"/>
      <c r="I397" s="113"/>
    </row>
    <row r="398" spans="6:9">
      <c r="F398" s="117"/>
      <c r="G398" s="117"/>
      <c r="H398" s="117"/>
      <c r="I398" s="113"/>
    </row>
    <row r="399" spans="6:9">
      <c r="F399" s="117"/>
      <c r="G399" s="117"/>
      <c r="H399" s="117"/>
      <c r="I399" s="113"/>
    </row>
    <row r="400" spans="6:9">
      <c r="F400" s="117"/>
      <c r="G400" s="117"/>
      <c r="H400" s="117"/>
      <c r="I400" s="113"/>
    </row>
    <row r="401" spans="6:9">
      <c r="F401" s="117"/>
      <c r="G401" s="117"/>
      <c r="H401" s="117"/>
      <c r="I401" s="113"/>
    </row>
    <row r="402" spans="6:9">
      <c r="F402" s="117"/>
      <c r="G402" s="117"/>
      <c r="H402" s="117"/>
      <c r="I402" s="113"/>
    </row>
    <row r="403" spans="6:9">
      <c r="F403" s="117"/>
      <c r="G403" s="117"/>
      <c r="H403" s="117"/>
      <c r="I403" s="113"/>
    </row>
    <row r="404" spans="6:9">
      <c r="F404" s="117"/>
      <c r="G404" s="117"/>
      <c r="H404" s="117"/>
      <c r="I404" s="113"/>
    </row>
    <row r="405" spans="6:9">
      <c r="F405" s="117"/>
      <c r="G405" s="117"/>
      <c r="H405" s="117"/>
      <c r="I405" s="113"/>
    </row>
    <row r="406" spans="6:9">
      <c r="F406" s="117"/>
      <c r="G406" s="117"/>
      <c r="H406" s="117"/>
      <c r="I406" s="113"/>
    </row>
    <row r="407" spans="6:9">
      <c r="F407" s="117"/>
      <c r="G407" s="117"/>
      <c r="H407" s="117"/>
      <c r="I407" s="113"/>
    </row>
    <row r="408" spans="6:9">
      <c r="F408" s="117"/>
      <c r="G408" s="117"/>
      <c r="H408" s="117"/>
      <c r="I408" s="113"/>
    </row>
    <row r="409" spans="6:9">
      <c r="F409" s="117"/>
      <c r="G409" s="117"/>
      <c r="H409" s="117"/>
      <c r="I409" s="113"/>
    </row>
    <row r="410" spans="6:9">
      <c r="F410" s="117"/>
      <c r="G410" s="117"/>
      <c r="H410" s="117"/>
      <c r="I410" s="113"/>
    </row>
    <row r="411" spans="6:9">
      <c r="F411" s="117"/>
      <c r="G411" s="117"/>
      <c r="H411" s="117"/>
      <c r="I411" s="113"/>
    </row>
    <row r="412" spans="6:9">
      <c r="F412" s="117"/>
      <c r="G412" s="117"/>
      <c r="H412" s="117"/>
      <c r="I412" s="113"/>
    </row>
    <row r="413" spans="6:9">
      <c r="F413" s="117"/>
      <c r="G413" s="117"/>
      <c r="H413" s="117"/>
      <c r="I413" s="113"/>
    </row>
    <row r="414" spans="6:9">
      <c r="F414" s="117"/>
      <c r="G414" s="117"/>
      <c r="H414" s="117"/>
      <c r="I414" s="113"/>
    </row>
    <row r="415" spans="6:9">
      <c r="F415" s="117"/>
      <c r="G415" s="117"/>
      <c r="H415" s="117"/>
      <c r="I415" s="113"/>
    </row>
    <row r="416" spans="6:9">
      <c r="F416" s="117"/>
      <c r="G416" s="117"/>
      <c r="H416" s="117"/>
      <c r="I416" s="113"/>
    </row>
    <row r="417" spans="6:9">
      <c r="F417" s="117"/>
      <c r="G417" s="117"/>
      <c r="H417" s="117"/>
      <c r="I417" s="113"/>
    </row>
    <row r="418" spans="6:9">
      <c r="F418" s="117"/>
      <c r="G418" s="117"/>
      <c r="H418" s="117"/>
      <c r="I418" s="113"/>
    </row>
    <row r="419" spans="6:9">
      <c r="F419" s="117"/>
      <c r="G419" s="117"/>
      <c r="H419" s="117"/>
      <c r="I419" s="113"/>
    </row>
    <row r="420" spans="6:9">
      <c r="F420" s="117"/>
      <c r="G420" s="117"/>
      <c r="H420" s="117"/>
      <c r="I420" s="113"/>
    </row>
    <row r="421" spans="6:9">
      <c r="F421" s="117"/>
      <c r="G421" s="117"/>
      <c r="H421" s="117"/>
      <c r="I421" s="113"/>
    </row>
    <row r="422" spans="6:9">
      <c r="F422" s="117"/>
      <c r="G422" s="117"/>
      <c r="H422" s="117"/>
      <c r="I422" s="113"/>
    </row>
    <row r="423" spans="6:9">
      <c r="F423" s="117"/>
      <c r="G423" s="117"/>
      <c r="H423" s="117"/>
      <c r="I423" s="113"/>
    </row>
    <row r="424" spans="6:9">
      <c r="F424" s="117"/>
      <c r="G424" s="117"/>
      <c r="H424" s="117"/>
      <c r="I424" s="113"/>
    </row>
    <row r="425" spans="6:9">
      <c r="F425" s="117"/>
      <c r="G425" s="117"/>
      <c r="H425" s="117"/>
      <c r="I425" s="113"/>
    </row>
    <row r="426" spans="6:9">
      <c r="F426" s="117"/>
      <c r="G426" s="117"/>
      <c r="H426" s="117"/>
      <c r="I426" s="113"/>
    </row>
    <row r="427" spans="6:9">
      <c r="F427" s="117"/>
      <c r="G427" s="117"/>
      <c r="H427" s="117"/>
      <c r="I427" s="113"/>
    </row>
    <row r="428" spans="6:9">
      <c r="I428" s="14"/>
    </row>
    <row r="429" spans="6:9">
      <c r="I429" s="14"/>
    </row>
    <row r="430" spans="6:9">
      <c r="I430" s="14"/>
    </row>
    <row r="431" spans="6:9">
      <c r="I431" s="14"/>
    </row>
    <row r="432" spans="6:9">
      <c r="I432" s="14"/>
    </row>
    <row r="433" spans="9:9">
      <c r="I433" s="14"/>
    </row>
    <row r="434" spans="9:9">
      <c r="I434" s="14"/>
    </row>
    <row r="435" spans="9:9">
      <c r="I435" s="14"/>
    </row>
    <row r="436" spans="9:9">
      <c r="I436" s="14"/>
    </row>
    <row r="437" spans="9:9">
      <c r="I437" s="14"/>
    </row>
    <row r="438" spans="9:9">
      <c r="I438" s="14"/>
    </row>
    <row r="439" spans="9:9">
      <c r="I439" s="14"/>
    </row>
    <row r="440" spans="9:9">
      <c r="I440" s="14"/>
    </row>
    <row r="441" spans="9:9">
      <c r="I441" s="14"/>
    </row>
    <row r="442" spans="9:9">
      <c r="I442" s="14"/>
    </row>
    <row r="443" spans="9:9">
      <c r="I443" s="14"/>
    </row>
    <row r="444" spans="9:9">
      <c r="I444" s="14"/>
    </row>
    <row r="445" spans="9:9">
      <c r="I445" s="14"/>
    </row>
    <row r="446" spans="9:9">
      <c r="I446" s="14"/>
    </row>
    <row r="447" spans="9:9">
      <c r="I447" s="14"/>
    </row>
    <row r="448" spans="9:9">
      <c r="I448" s="14"/>
    </row>
    <row r="449" spans="9:9">
      <c r="I449" s="14"/>
    </row>
    <row r="450" spans="9:9">
      <c r="I450" s="14"/>
    </row>
    <row r="451" spans="9:9">
      <c r="I451" s="14"/>
    </row>
    <row r="452" spans="9:9">
      <c r="I452" s="14"/>
    </row>
    <row r="453" spans="9:9">
      <c r="I453" s="14"/>
    </row>
    <row r="454" spans="9:9">
      <c r="I454" s="14"/>
    </row>
    <row r="455" spans="9:9">
      <c r="I455" s="14"/>
    </row>
    <row r="456" spans="9:9">
      <c r="I456" s="14"/>
    </row>
    <row r="457" spans="9:9">
      <c r="I457" s="14"/>
    </row>
    <row r="458" spans="9:9">
      <c r="I458" s="14"/>
    </row>
    <row r="459" spans="9:9">
      <c r="I459" s="14"/>
    </row>
    <row r="460" spans="9:9">
      <c r="I460" s="14"/>
    </row>
    <row r="461" spans="9:9">
      <c r="I461" s="14"/>
    </row>
    <row r="462" spans="9:9">
      <c r="I462" s="14"/>
    </row>
    <row r="463" spans="9:9">
      <c r="I463" s="14"/>
    </row>
    <row r="464" spans="9:9">
      <c r="I464" s="14"/>
    </row>
    <row r="465" spans="9:9">
      <c r="I465" s="14"/>
    </row>
    <row r="466" spans="9:9">
      <c r="I466" s="14"/>
    </row>
    <row r="467" spans="9:9">
      <c r="I467" s="14"/>
    </row>
    <row r="468" spans="9:9">
      <c r="I468" s="14"/>
    </row>
    <row r="469" spans="9:9">
      <c r="I469" s="14"/>
    </row>
    <row r="470" spans="9:9">
      <c r="I470" s="14"/>
    </row>
    <row r="471" spans="9:9">
      <c r="I471" s="14"/>
    </row>
    <row r="472" spans="9:9">
      <c r="I472" s="14"/>
    </row>
    <row r="473" spans="9:9">
      <c r="I473" s="14"/>
    </row>
    <row r="474" spans="9:9">
      <c r="I474" s="14"/>
    </row>
    <row r="475" spans="9:9">
      <c r="I475" s="14"/>
    </row>
    <row r="476" spans="9:9">
      <c r="I476" s="14"/>
    </row>
    <row r="477" spans="9:9">
      <c r="I477" s="14"/>
    </row>
    <row r="478" spans="9:9">
      <c r="I478" s="14"/>
    </row>
    <row r="479" spans="9:9">
      <c r="I479" s="14"/>
    </row>
    <row r="480" spans="9:9">
      <c r="I480" s="14"/>
    </row>
    <row r="481" spans="9:9">
      <c r="I481" s="14"/>
    </row>
    <row r="482" spans="9:9">
      <c r="I482" s="14"/>
    </row>
    <row r="483" spans="9:9">
      <c r="I483" s="14"/>
    </row>
    <row r="484" spans="9:9">
      <c r="I484" s="14"/>
    </row>
    <row r="485" spans="9:9">
      <c r="I485" s="14"/>
    </row>
    <row r="486" spans="9:9">
      <c r="I486" s="14"/>
    </row>
    <row r="487" spans="9:9">
      <c r="I487" s="14"/>
    </row>
    <row r="488" spans="9:9">
      <c r="I488" s="14"/>
    </row>
    <row r="489" spans="9:9">
      <c r="I489" s="14"/>
    </row>
    <row r="490" spans="9:9">
      <c r="I490" s="14"/>
    </row>
    <row r="491" spans="9:9">
      <c r="I491" s="14"/>
    </row>
    <row r="492" spans="9:9">
      <c r="I492" s="14"/>
    </row>
    <row r="493" spans="9:9">
      <c r="I493" s="14"/>
    </row>
    <row r="494" spans="9:9">
      <c r="I494" s="14"/>
    </row>
    <row r="495" spans="9:9">
      <c r="I495" s="14"/>
    </row>
    <row r="496" spans="9:9">
      <c r="I496" s="14"/>
    </row>
    <row r="497" spans="9:9">
      <c r="I497" s="14"/>
    </row>
    <row r="498" spans="9:9">
      <c r="I498" s="14"/>
    </row>
    <row r="499" spans="9:9">
      <c r="I499" s="14"/>
    </row>
    <row r="500" spans="9:9">
      <c r="I500" s="14"/>
    </row>
    <row r="501" spans="9:9">
      <c r="I501" s="14"/>
    </row>
    <row r="502" spans="9:9">
      <c r="I502" s="14"/>
    </row>
    <row r="503" spans="9:9">
      <c r="I503" s="14"/>
    </row>
    <row r="504" spans="9:9">
      <c r="I504" s="14"/>
    </row>
    <row r="505" spans="9:9">
      <c r="I505" s="14"/>
    </row>
    <row r="506" spans="9:9">
      <c r="I506" s="14"/>
    </row>
    <row r="507" spans="9:9">
      <c r="I507" s="14"/>
    </row>
    <row r="508" spans="9:9">
      <c r="I508" s="14"/>
    </row>
    <row r="509" spans="9:9">
      <c r="I509" s="14"/>
    </row>
    <row r="510" spans="9:9">
      <c r="I510" s="14"/>
    </row>
    <row r="511" spans="9:9">
      <c r="I511" s="14"/>
    </row>
    <row r="512" spans="9:9">
      <c r="I512" s="14"/>
    </row>
    <row r="513" spans="9:9">
      <c r="I513" s="14"/>
    </row>
    <row r="514" spans="9:9">
      <c r="I514" s="14"/>
    </row>
    <row r="515" spans="9:9">
      <c r="I515" s="14"/>
    </row>
    <row r="516" spans="9:9">
      <c r="I516" s="14"/>
    </row>
    <row r="517" spans="9:9">
      <c r="I517" s="14"/>
    </row>
    <row r="518" spans="9:9">
      <c r="I518" s="14"/>
    </row>
    <row r="519" spans="9:9">
      <c r="I519" s="14"/>
    </row>
    <row r="520" spans="9:9">
      <c r="I520" s="14"/>
    </row>
    <row r="521" spans="9:9">
      <c r="I521" s="14"/>
    </row>
    <row r="522" spans="9:9">
      <c r="I522" s="14"/>
    </row>
    <row r="523" spans="9:9">
      <c r="I523" s="14"/>
    </row>
    <row r="524" spans="9:9">
      <c r="I524" s="14"/>
    </row>
    <row r="525" spans="9:9">
      <c r="I525" s="14"/>
    </row>
    <row r="526" spans="9:9">
      <c r="I526" s="14"/>
    </row>
    <row r="527" spans="9:9">
      <c r="I527" s="14"/>
    </row>
    <row r="528" spans="9:9">
      <c r="I528" s="14"/>
    </row>
    <row r="529" spans="9:9">
      <c r="I529" s="14"/>
    </row>
  </sheetData>
  <autoFilter ref="A13:F360"/>
  <mergeCells count="13">
    <mergeCell ref="G1:H1"/>
    <mergeCell ref="F4:H4"/>
    <mergeCell ref="F3:H3"/>
    <mergeCell ref="F2:H2"/>
    <mergeCell ref="E5:H5"/>
    <mergeCell ref="A7:F7"/>
    <mergeCell ref="A8:F8"/>
    <mergeCell ref="A10:A12"/>
    <mergeCell ref="B10:B12"/>
    <mergeCell ref="C10:C12"/>
    <mergeCell ref="D10:D12"/>
    <mergeCell ref="E10:E12"/>
    <mergeCell ref="F10:H11"/>
  </mergeCells>
  <pageMargins left="0.59027777777777801" right="0.196527777777778" top="0.59027777777777801" bottom="0.59027777777777801" header="0.511811023622047" footer="0"/>
  <pageSetup paperSize="9" scale="92" orientation="portrait" horizontalDpi="300" verticalDpi="300" r:id="rId1"/>
  <headerFooter>
    <oddFooter>&amp;C&amp;"Arial Cyr,Обычный"&amp;P</oddFooter>
  </headerFooter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240</TotalTime>
  <Application>LibreOffice/7.2.3.2$Windows_X86_64 LibreOffice_project/d166454616c1632304285822f9c83ce2e660fd92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</vt:i4>
      </vt:variant>
    </vt:vector>
  </HeadingPairs>
  <TitlesOfParts>
    <vt:vector size="9" baseType="lpstr">
      <vt:lpstr>Прил.9 Ведомств2024г </vt:lpstr>
      <vt:lpstr>'Прил.9 Ведомств2024г '!__xlnm._FilterDatabase</vt:lpstr>
      <vt:lpstr>'Прил.9 Ведомств2024г '!__xlnm._FilterDatabase_1</vt:lpstr>
      <vt:lpstr>'Прил.9 Ведомств2024г '!__xlnm.Print_Area</vt:lpstr>
      <vt:lpstr>'Прил.9 Ведомств2024г '!__xlnm.Print_Titles</vt:lpstr>
      <vt:lpstr>'Прил.9 Ведомств2024г '!Print_Titles_0</vt:lpstr>
      <vt:lpstr>'Прил.9 Ведомств2024г '!Print_Titles_0_0</vt:lpstr>
      <vt:lpstr>'Прил.9 Ведомств2024г '!Заголовки_для_печати</vt:lpstr>
      <vt:lpstr>'Прил.9 Ведомств2024г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revision>6</cp:revision>
  <cp:lastPrinted>2024-08-16T12:20:01Z</cp:lastPrinted>
  <dcterms:created xsi:type="dcterms:W3CDTF">2019-11-11T13:37:51Z</dcterms:created>
  <dcterms:modified xsi:type="dcterms:W3CDTF">2025-04-16T14:10:46Z</dcterms:modified>
  <dc:language>ru-RU</dc:language>
</cp:coreProperties>
</file>