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636" yWindow="1920" windowWidth="10104" windowHeight="9228" tabRatio="500"/>
  </bookViews>
  <sheets>
    <sheet name="Приложение 4 за 2024 год" sheetId="1" r:id="rId1"/>
  </sheets>
  <definedNames>
    <definedName name="_FilterDatabase_0" localSheetId="0">'Приложение 4 за 2024 год'!$A$11:$E$228</definedName>
    <definedName name="_FilterDatabase_0_0" localSheetId="0">'Приложение 4 за 2024 год'!$A$11:$E$228</definedName>
    <definedName name="_FilterDatabase_0_0_0" localSheetId="0">'Приложение 4 за 2024 год'!$A$11:$E$228</definedName>
    <definedName name="_xlnm._FilterDatabase" localSheetId="0" hidden="1">'Приложение 4 за 2024 год'!$A$9:$F$214</definedName>
    <definedName name="Print_Titles_0" localSheetId="0">'Приложение 4 за 2024 год'!$9:$11</definedName>
    <definedName name="Print_Titles_0_0" localSheetId="0">'Приложение 4 за 2024 год'!$9:$11</definedName>
    <definedName name="Print_Titles_0_0_0" localSheetId="0">'Приложение 4 за 2024 год'!$9:$11</definedName>
    <definedName name="_xlnm.Print_Titles" localSheetId="0">'Приложение 4 за 2024 год'!$9:$11</definedName>
    <definedName name="_xlnm.Print_Area" localSheetId="0">'Приложение 4 за 2024 год'!$A$1:$F$228</definedName>
    <definedName name="программы" localSheetId="0">'Приложение 4 за 2024 год'!$9:$11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6" i="1"/>
  <c r="E196"/>
  <c r="F182"/>
  <c r="E182"/>
  <c r="E154"/>
  <c r="E153" s="1"/>
  <c r="E152" s="1"/>
  <c r="E151" s="1"/>
  <c r="E64"/>
  <c r="E63" s="1"/>
  <c r="E62" s="1"/>
  <c r="E61" s="1"/>
  <c r="F154"/>
  <c r="F153" s="1"/>
  <c r="F152" s="1"/>
  <c r="F151" s="1"/>
  <c r="F123"/>
  <c r="E123"/>
  <c r="F116"/>
  <c r="E116"/>
  <c r="F120"/>
  <c r="E120"/>
  <c r="F107"/>
  <c r="E107"/>
  <c r="F106" l="1"/>
  <c r="E106"/>
  <c r="I156"/>
  <c r="F159"/>
  <c r="F158" s="1"/>
  <c r="F157" s="1"/>
  <c r="E159"/>
  <c r="E158" s="1"/>
  <c r="E157" s="1"/>
  <c r="F130" l="1"/>
  <c r="F126" s="1"/>
  <c r="F125" s="1"/>
  <c r="F146"/>
  <c r="F225"/>
  <c r="F224" s="1"/>
  <c r="E225"/>
  <c r="E224" s="1"/>
  <c r="F221"/>
  <c r="F220" s="1"/>
  <c r="E221"/>
  <c r="E220" s="1"/>
  <c r="F81"/>
  <c r="F80" s="1"/>
  <c r="F79" s="1"/>
  <c r="E81"/>
  <c r="E80" s="1"/>
  <c r="E79" s="1"/>
  <c r="F195" l="1"/>
  <c r="F194" s="1"/>
  <c r="E195"/>
  <c r="E194" s="1"/>
  <c r="E105"/>
  <c r="F124"/>
  <c r="F216"/>
  <c r="E216"/>
  <c r="F213"/>
  <c r="F212" s="1"/>
  <c r="F211" s="1"/>
  <c r="E213"/>
  <c r="E212" s="1"/>
  <c r="E211" s="1"/>
  <c r="I177"/>
  <c r="I166"/>
  <c r="I160"/>
  <c r="I159"/>
  <c r="I158"/>
  <c r="I155"/>
  <c r="E146"/>
  <c r="E130"/>
  <c r="E126" s="1"/>
  <c r="E125" s="1"/>
  <c r="F103"/>
  <c r="F102" s="1"/>
  <c r="F101" s="1"/>
  <c r="E103"/>
  <c r="E102" s="1"/>
  <c r="E101" s="1"/>
  <c r="F87"/>
  <c r="F86" s="1"/>
  <c r="E87"/>
  <c r="E86" s="1"/>
  <c r="F77"/>
  <c r="F76" s="1"/>
  <c r="F64" s="1"/>
  <c r="F63" s="1"/>
  <c r="F62" s="1"/>
  <c r="F61" s="1"/>
  <c r="F52"/>
  <c r="F51" s="1"/>
  <c r="F50" s="1"/>
  <c r="F49" s="1"/>
  <c r="E52"/>
  <c r="E51" s="1"/>
  <c r="E50" s="1"/>
  <c r="E49" s="1"/>
  <c r="F43"/>
  <c r="F38" s="1"/>
  <c r="F37" s="1"/>
  <c r="E43"/>
  <c r="E38" s="1"/>
  <c r="E37" s="1"/>
  <c r="F30"/>
  <c r="F29" s="1"/>
  <c r="F28" s="1"/>
  <c r="E30"/>
  <c r="E29" s="1"/>
  <c r="E28" s="1"/>
  <c r="F12"/>
  <c r="E12"/>
  <c r="F143" l="1"/>
  <c r="F142" s="1"/>
  <c r="F141" s="1"/>
  <c r="E143"/>
  <c r="E100"/>
  <c r="E124"/>
  <c r="I171"/>
  <c r="F85"/>
  <c r="F84"/>
  <c r="E85"/>
  <c r="E84"/>
  <c r="F26"/>
  <c r="F27"/>
  <c r="E26"/>
  <c r="E27"/>
  <c r="F105"/>
  <c r="E228" l="1"/>
  <c r="E142"/>
  <c r="E141" s="1"/>
  <c r="F100"/>
  <c r="F228" s="1"/>
</calcChain>
</file>

<file path=xl/sharedStrings.xml><?xml version="1.0" encoding="utf-8"?>
<sst xmlns="http://schemas.openxmlformats.org/spreadsheetml/2006/main" count="633" uniqueCount="247">
  <si>
    <t>Вындиноостровского сельского поселения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</si>
  <si>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</si>
  <si>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</si>
  <si>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</si>
  <si>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</si>
  <si>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</si>
  <si>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</si>
  <si>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</si>
  <si>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</si>
  <si>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</si>
  <si>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</si>
  <si>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Комплексы процессных мероприятий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</si>
  <si>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</si>
  <si>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</si>
  <si>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</si>
  <si>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</si>
  <si>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0 1 4 01 S4200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</si>
  <si>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 Вындиноостровского сельского поселения Волховского муниципального района Ленинградской области на 2024год"</t>
  </si>
  <si>
    <t>02 4 01 S4660</t>
  </si>
  <si>
    <t>0 502</t>
  </si>
  <si>
    <t>Благоустройство</t>
  </si>
  <si>
    <t>0503</t>
  </si>
  <si>
    <t>03 0 00 00000</t>
  </si>
  <si>
    <t>03 4 00 00000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</si>
  <si>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</si>
  <si>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</si>
  <si>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0310</t>
  </si>
  <si>
    <t>Муниципальная  программа "Противодействие коррупции в Вындиноостровском сельском поселении на 2023-2025 годы"</t>
  </si>
  <si>
    <t>04 0 00 00000</t>
  </si>
  <si>
    <t>04 4 00 00000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</si>
  <si>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</si>
  <si>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</si>
  <si>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Мероприятие по созданию эффективной системы противодействия коррупции в  Вындиноостровском сельском поселении</t>
  </si>
  <si>
    <t>04 4 01 10040</t>
  </si>
  <si>
    <t>0113</t>
  </si>
  <si>
    <t>05 0 00 00000</t>
  </si>
  <si>
    <t>05 7 01 00000</t>
  </si>
  <si>
    <t>05 7 01 S4310</t>
  </si>
  <si>
    <t>05 5 02 F0550</t>
  </si>
  <si>
    <t>06 0 00 00000</t>
  </si>
  <si>
    <t>Региональные проекты</t>
  </si>
  <si>
    <t>06 2 00 00000</t>
  </si>
  <si>
    <t>Реализация программ формирования современной городской среды</t>
  </si>
  <si>
    <t>06 2 F2 00000</t>
  </si>
  <si>
    <t>На благоустройство общественной территории у стадиона (баскетбольная площадка)</t>
  </si>
  <si>
    <t>06 2 F2 55550</t>
  </si>
  <si>
    <t>0 503</t>
  </si>
  <si>
    <t>07 0 00 00000</t>
  </si>
  <si>
    <t>07 4 00 00000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</si>
  <si>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</si>
  <si>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</si>
  <si>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</si>
  <si>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0314</t>
  </si>
  <si>
    <t>08 0 00 00000</t>
  </si>
  <si>
    <t>08 4 00 00000</t>
  </si>
  <si>
    <t>08 4 01 00000</t>
  </si>
  <si>
    <t>08 4 01 00170</t>
  </si>
  <si>
    <t>Предоставление субсидий бюджетным, автономным учреждениям и иным некоммерческим организациям</t>
  </si>
  <si>
    <t>0801</t>
  </si>
  <si>
    <t>08 4 01 F0480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</si>
  <si>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</si>
  <si>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S0360</t>
  </si>
  <si>
    <t>Молодежная политика</t>
  </si>
  <si>
    <t>0 707</t>
  </si>
  <si>
    <t>08 0 01 60290</t>
  </si>
  <si>
    <t>На мероприятия по профилактике асоциального поведения в молодежной среде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</si>
  <si>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</si>
  <si>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09 0 00 00000</t>
  </si>
  <si>
    <t>Отраслевые проекты</t>
  </si>
  <si>
    <t>09 7 00 00000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</si>
  <si>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</si>
  <si>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</si>
  <si>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01 S0160</t>
  </si>
  <si>
    <t>Муниципальная программа «Поддержка муниципальных инициатив и участия населения части территории  Вындиноостровского сельского поселения в реализации инициативных предложений на 2024 год»</t>
  </si>
  <si>
    <t>14 0 00 00000</t>
  </si>
  <si>
    <t>14 4 00 00000</t>
  </si>
  <si>
    <t xml:space="preserve">Комплекс процессных  мероприятий "Ремонт дороги д. Плотичное, ул. Лесная"
</t>
  </si>
  <si>
    <t>14 4 01 00000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</si>
  <si>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</si>
  <si>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4 01 S4770</t>
  </si>
  <si>
    <t>16 0 00 00000</t>
  </si>
  <si>
    <t>1004</t>
  </si>
  <si>
    <t>16 7 00 00000</t>
  </si>
  <si>
    <t>16 7 01 00000</t>
  </si>
  <si>
    <t>16 7 01 L4970</t>
  </si>
  <si>
    <t>Муниципальная программа "О проведении работ по благоустройству, озеленению и экологической безопасности населенных пунктов Вындиноостровского сельского поселения Волховского муниципального района Ленинградской области"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</si>
  <si>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</si>
  <si>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</si>
  <si>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</si>
  <si>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</si>
  <si>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</si>
  <si>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</si>
  <si>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</si>
  <si>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</si>
  <si>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</si>
  <si>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</si>
  <si>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</si>
  <si>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</si>
  <si>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</si>
  <si>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</si>
  <si>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</si>
  <si>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</si>
  <si>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</si>
  <si>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</si>
  <si>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</si>
  <si>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67 3 01 60300</t>
  </si>
  <si>
    <t>0 104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</si>
  <si>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</si>
  <si>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</si>
  <si>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</si>
  <si>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200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</si>
  <si>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</si>
  <si>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</si>
  <si>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</si>
  <si>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</si>
  <si>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</si>
  <si>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</si>
  <si>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</si>
  <si>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</si>
  <si>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</si>
  <si>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</si>
  <si>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68 9 01 10310</t>
  </si>
  <si>
    <t>Иные бюджетные ассигнования</t>
  </si>
  <si>
    <t>0107</t>
  </si>
  <si>
    <t xml:space="preserve">Резервный фонд администрации  Вындиноостровского сельского поселения </t>
  </si>
  <si>
    <t>68 9 01 10220</t>
  </si>
  <si>
    <t>0111</t>
  </si>
  <si>
    <t>68 9 01 10190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</si>
  <si>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</si>
  <si>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</si>
  <si>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</si>
  <si>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0309</t>
  </si>
  <si>
    <t>68 9 01 10130</t>
  </si>
  <si>
    <t>0412</t>
  </si>
  <si>
    <t>0501</t>
  </si>
  <si>
    <t>0502</t>
  </si>
  <si>
    <t>68 9 01 10150</t>
  </si>
  <si>
    <t>68 9 01 10160</t>
  </si>
  <si>
    <t>1101</t>
  </si>
  <si>
    <t>Прочие вопросы в жилищном хозяйстве</t>
  </si>
  <si>
    <t>Мероприятия по присоединению теплотрассы к блок-контейнеру</t>
  </si>
  <si>
    <t>68 9 01 F0500</t>
  </si>
  <si>
    <t>Прочие мероприятия по начислению найма</t>
  </si>
  <si>
    <t>68 9 01 10250</t>
  </si>
  <si>
    <t>Прочие мероприятия по благоустройству сельских поселений</t>
  </si>
  <si>
    <t>68 9 01 10170</t>
  </si>
  <si>
    <t>Устройство пешеходной дорожки от дома №10 по ул.Центральная,</t>
  </si>
  <si>
    <t>68 9 01 F0340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</si>
  <si>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</si>
  <si>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</si>
  <si>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</si>
  <si>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</si>
  <si>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</si>
  <si>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</si>
  <si>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68 9 01 10270</t>
  </si>
  <si>
    <t>68 9 01 60300</t>
  </si>
  <si>
    <t>Субсидии бюджетным учреждениям на финансовое обеспечение на выплату зарплаты с начислениями</t>
  </si>
  <si>
    <t>ВСЕГО</t>
  </si>
  <si>
    <t>к решению Совета депутатов</t>
  </si>
  <si>
    <t>Приложение №4</t>
  </si>
  <si>
    <t>2024г запланировано</t>
  </si>
  <si>
    <t>2024г исполнено</t>
  </si>
  <si>
    <t>Закупка энергетических ресурсов</t>
  </si>
  <si>
    <t>На замену светильников уличного освещения на энергосберегающие, в том числе ремонт сопутствующего оборудования</t>
  </si>
  <si>
    <t>от 28.04 .2025 г №20</t>
  </si>
  <si>
    <t xml:space="preserve"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 классификации расходов бюджетов,
а также по разделам и подразделам классификации расходов бюджетов на 2024 год "     
 </t>
  </si>
  <si>
    <t>Комплекс процессных  мероприятий "Оборудование парковочного места, благоустройство"и спил деревьев</t>
  </si>
  <si>
    <t>Комплексы процессных мероприятий к муниципальной программе "О содействии участию населения в осуществлении местного самоуправления  на территории административного центра  Вындиноостровского СП Волховского муниципального района на 2024г"</t>
  </si>
  <si>
    <t>На подготовку и выполнения прочих работ по содержанию дорог местного значения  в рамках непрограммных расходов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</si>
  <si>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</si>
  <si>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05 5 00 00000</t>
  </si>
  <si>
    <t>05 5 02 00000</t>
  </si>
  <si>
    <t>Муниципальные проекты</t>
  </si>
  <si>
    <t>Обеспечение доступным и комфортным жильем и коммунальными услугами граждан Российской Федерации</t>
  </si>
  <si>
    <t>Реализация мероприятий подпрограммы "Жилье для молодежи"</t>
  </si>
  <si>
    <t xml:space="preserve"> Прочая закупка товаров, работ и услуг</t>
  </si>
  <si>
    <t>Прочая закупка товаров, работ и услуг</t>
  </si>
  <si>
    <t xml:space="preserve"> На замену котлоагрегата КВГМ-2,5-95 с установкой комбинированной горелки HR92А</t>
  </si>
  <si>
    <t>Закупка товаров, работ и услуг в целях капитального ремонта государственного (муниципального) имущества</t>
  </si>
  <si>
    <t>На реализацию мероприятий по обеспечению устойчивого функционирования объектов теплоснабжения на территории Волховского района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</si>
  <si>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</si>
  <si>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>69 9 01 10230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</si>
  <si>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</si>
  <si>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</si>
  <si>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69 9 01 F0450</t>
  </si>
  <si>
    <t>Затраты на оплату услуг по электоэнергии на уличное овещение</t>
  </si>
  <si>
    <t>На поддержку развития общественной инфраструктуры муниципального значения</t>
  </si>
  <si>
    <t>69 9 01 S4840</t>
  </si>
  <si>
    <t>Муниципальная программа "Формирование комфортной городской среды на территории  Вындиноостровского сельского поселения на 2022-2024 годы"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</si>
  <si>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</si>
  <si>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Прочие закупки товаров, работ и услуг</t>
  </si>
  <si>
    <t>00 0 00 00000</t>
  </si>
  <si>
    <t>Обеспечение деятельности органов местного самоуправления поселения</t>
  </si>
  <si>
    <t xml:space="preserve">Обеспечение деятельности центрального аппарата </t>
  </si>
  <si>
    <t>Субсидии бюджетным учреждениям</t>
  </si>
  <si>
    <t xml:space="preserve"> На поддержку мер по обеспечению сбалансированности бюджетов</t>
  </si>
  <si>
    <t>Обеспечение деятельности центрального аппарата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</si>
  <si>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</si>
  <si>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</si>
  <si>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100</t>
  </si>
  <si>
    <t xml:space="preserve"> Закупка энергетических ресурсов</t>
  </si>
  <si>
    <t>Закупка товаров, работ и услуг для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</si>
  <si>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</si>
  <si>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Обеспечение проведение выборов и референдумов</t>
  </si>
  <si>
    <t xml:space="preserve">Резервный фонд администрации МО Вындиноостровское сельское поселение </t>
  </si>
  <si>
    <t>Непрограммные расходы органов местного самоуправления</t>
  </si>
  <si>
    <t>Резервные фонды местных администраций</t>
  </si>
  <si>
    <t>Другие общегосударственные вопросы муниципального образования Вындиноостровское сельское поселение</t>
  </si>
  <si>
    <t>НАЦИОНАЛЬНАЯ ОБОРОНА</t>
  </si>
  <si>
    <t>0200</t>
  </si>
  <si>
    <t>Мероприятие по усилению антитеррористической защищенности объектов социальной сферы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</si>
  <si>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</si>
  <si>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03 4 01 10030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</si>
  <si>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</si>
  <si>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Мероприятие по обеспечение первичных мер пожарной безопасности на территории муниципального образования Вындиноостровское сельское поселение</t>
  </si>
  <si>
    <t xml:space="preserve"> Закупка товаров, работ и услуг для обеспечения государственных (муниципальных) нужд</t>
  </si>
  <si>
    <t xml:space="preserve"> Другие вопросы в области национальной безопасности и правоохранительной деятельности</t>
  </si>
  <si>
    <t xml:space="preserve"> Мероприятия по землеустройству и землепользованию</t>
  </si>
  <si>
    <t xml:space="preserve">Непрограммные расходы </t>
  </si>
  <si>
    <t>68 9 01 0000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</si>
  <si>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</si>
  <si>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 xml:space="preserve"> 02 4 01 00000</t>
  </si>
  <si>
    <t xml:space="preserve"> 02 4 00 00000</t>
  </si>
  <si>
    <t xml:space="preserve"> 02 0 00 00000</t>
  </si>
  <si>
    <t xml:space="preserve">  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</si>
  <si>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Отраслевые проекты "Сохранение  и  восстановление  земельных  ресурсов"</t>
  </si>
  <si>
    <t>Муниципальная программа "Борьба с борщевиком Сосновского на территории  Вындиноостровского сельского поселения на 2021-2026 годы"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</si>
  <si>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</si>
  <si>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</si>
  <si>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Капитальные вложения в объекты государственной (муниципальной) собственности</t>
  </si>
  <si>
    <t>На разработку проектно-сметной документации, проведение обмерных работ и технического обследования зданий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</si>
  <si>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</si>
  <si>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На обеспечение выплат стимулирующего характера работникам муниципальных учреждений культуры Ленинградской области</t>
  </si>
  <si>
    <t xml:space="preserve">Культура </t>
  </si>
  <si>
    <t>КУЛЬТУРА,  КИНЕМАТОГРАФИЯ</t>
  </si>
  <si>
    <t>0800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</si>
  <si>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</si>
  <si>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Субсидии гражданам на приобретение жилья</t>
  </si>
  <si>
    <t xml:space="preserve"> Социальное обеспечение и иные выплаты населению</t>
  </si>
  <si>
    <t>Непрограммные расходы по благоустройству органов местного самоуправления поселения</t>
  </si>
  <si>
    <t xml:space="preserve">Комплекс процессных  мероприятий </t>
  </si>
  <si>
    <t>Комплекс процессных  мероприятий п благоустройству</t>
  </si>
  <si>
    <t>18 5 01 00000</t>
  </si>
  <si>
    <t>Мероприятия по уплате взносов на капитальный ремонт многоквартирных жилых домов</t>
  </si>
  <si>
    <t>Жилищное хозяйство</t>
  </si>
  <si>
    <t>Отраслевые проекты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</si>
  <si>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>Муниципальная программа "Обеспечение качественным жильем граждан  на территории Вындиноостровского сельского поселения"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</si>
</sst>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25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4"/>
      <color rgb="FF000000"/>
      <name val="Arial"/>
      <family val="2"/>
      <charset val="204"/>
    </font>
    <font>
      <sz val="16"/>
      <color rgb="FF000000"/>
      <name val="Times New Roman"/>
      <family val="1"/>
      <charset val="1"/>
    </font>
    <font>
      <b/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0"/>
      <name val="Arial Cyr"/>
      <charset val="204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name val="Times New Roman"/>
      <family val="1"/>
      <charset val="204"/>
    </font>
    <font>
      <sz val="14"/>
      <name val="Arial"/>
      <family val="2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b/>
      <sz val="14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Times New Roman"/>
      <family val="1"/>
      <charset val="1"/>
    </font>
    <font>
      <b/>
      <sz val="18"/>
      <name val="Times New Roman"/>
      <family val="1"/>
    </font>
    <font>
      <sz val="18"/>
      <name val="Times New Roman"/>
      <family val="1"/>
    </font>
    <font>
      <sz val="14"/>
      <color rgb="FF000000"/>
      <name val="Times New Roman"/>
      <family val="1"/>
      <charset val="204"/>
    </font>
    <font>
      <sz val="8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24" fillId="0" borderId="17">
      <alignment horizontal="left" wrapText="1"/>
    </xf>
  </cellStyleXfs>
  <cellXfs count="20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12" fillId="0" borderId="0" xfId="0" applyFont="1"/>
    <xf numFmtId="49" fontId="15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49" fontId="15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/>
    <xf numFmtId="0" fontId="4" fillId="2" borderId="0" xfId="0" applyFont="1" applyFill="1"/>
    <xf numFmtId="0" fontId="0" fillId="2" borderId="0" xfId="0" applyFill="1"/>
    <xf numFmtId="0" fontId="2" fillId="0" borderId="0" xfId="0" applyFont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14" fillId="2" borderId="0" xfId="0" applyFont="1" applyFill="1" applyAlignment="1">
      <alignment wrapText="1"/>
    </xf>
    <xf numFmtId="0" fontId="7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49" fontId="13" fillId="2" borderId="7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15" fillId="2" borderId="0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2" fillId="2" borderId="0" xfId="0" applyFont="1" applyFill="1"/>
    <xf numFmtId="0" fontId="18" fillId="2" borderId="0" xfId="0" applyFont="1" applyFill="1"/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8" fillId="0" borderId="0" xfId="0" applyFont="1"/>
    <xf numFmtId="0" fontId="11" fillId="2" borderId="1" xfId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14" fillId="2" borderId="1" xfId="1" applyFont="1" applyFill="1" applyBorder="1" applyAlignment="1">
      <alignment horizontal="left" vertical="center" wrapText="1"/>
    </xf>
    <xf numFmtId="0" fontId="11" fillId="2" borderId="8" xfId="1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right" vertical="center"/>
    </xf>
    <xf numFmtId="49" fontId="17" fillId="2" borderId="0" xfId="0" applyNumberFormat="1" applyFont="1" applyFill="1" applyAlignment="1">
      <alignment horizontal="right" vertical="center"/>
    </xf>
    <xf numFmtId="4" fontId="17" fillId="2" borderId="0" xfId="0" applyNumberFormat="1" applyFont="1" applyFill="1" applyAlignment="1">
      <alignment vertical="center"/>
    </xf>
    <xf numFmtId="0" fontId="17" fillId="2" borderId="0" xfId="0" applyFont="1" applyFill="1" applyAlignment="1">
      <alignment vertical="center"/>
    </xf>
    <xf numFmtId="49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4" fillId="2" borderId="4" xfId="1" applyFont="1" applyFill="1" applyBorder="1" applyAlignment="1">
      <alignment horizontal="left" vertical="center" wrapText="1"/>
    </xf>
    <xf numFmtId="0" fontId="19" fillId="2" borderId="4" xfId="1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wrapText="1"/>
    </xf>
    <xf numFmtId="0" fontId="19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horizontal="right" vertical="center"/>
    </xf>
    <xf numFmtId="0" fontId="19" fillId="2" borderId="8" xfId="1" applyFont="1" applyFill="1" applyBorder="1" applyAlignment="1">
      <alignment horizontal="left" vertical="center" wrapText="1"/>
    </xf>
    <xf numFmtId="49" fontId="11" fillId="2" borderId="8" xfId="0" applyNumberFormat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center"/>
    </xf>
    <xf numFmtId="0" fontId="19" fillId="2" borderId="9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49" fontId="19" fillId="2" borderId="8" xfId="0" applyNumberFormat="1" applyFont="1" applyFill="1" applyBorder="1" applyAlignment="1">
      <alignment horizontal="left" vertical="center" wrapText="1"/>
    </xf>
    <xf numFmtId="49" fontId="19" fillId="2" borderId="8" xfId="2" applyNumberFormat="1" applyFont="1" applyFill="1" applyBorder="1" applyAlignment="1">
      <alignment horizontal="justify" vertical="center" wrapText="1"/>
    </xf>
    <xf numFmtId="49" fontId="19" fillId="2" borderId="10" xfId="0" applyNumberFormat="1" applyFont="1" applyFill="1" applyBorder="1" applyAlignment="1" applyProtection="1">
      <alignment horizontal="left" vertical="center" wrapText="1"/>
    </xf>
    <xf numFmtId="49" fontId="19" fillId="2" borderId="11" xfId="0" applyNumberFormat="1" applyFont="1" applyFill="1" applyBorder="1" applyAlignment="1" applyProtection="1">
      <alignment horizontal="left" vertical="center" wrapText="1"/>
    </xf>
    <xf numFmtId="165" fontId="20" fillId="2" borderId="8" xfId="0" applyNumberFormat="1" applyFont="1" applyFill="1" applyBorder="1" applyAlignment="1">
      <alignment horizontal="left" vertical="center" wrapText="1"/>
    </xf>
    <xf numFmtId="49" fontId="14" fillId="2" borderId="7" xfId="0" applyNumberFormat="1" applyFont="1" applyFill="1" applyBorder="1" applyAlignment="1" applyProtection="1">
      <alignment horizontal="center" vertical="center" wrapText="1"/>
    </xf>
    <xf numFmtId="49" fontId="14" fillId="2" borderId="2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right" vertical="center"/>
    </xf>
    <xf numFmtId="0" fontId="3" fillId="2" borderId="11" xfId="0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left" vertical="center" wrapText="1"/>
    </xf>
    <xf numFmtId="0" fontId="21" fillId="2" borderId="12" xfId="1" applyFont="1" applyFill="1" applyBorder="1" applyAlignment="1">
      <alignment horizontal="left" vertical="center" wrapText="1"/>
    </xf>
    <xf numFmtId="0" fontId="22" fillId="2" borderId="12" xfId="1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right" vertical="center"/>
    </xf>
    <xf numFmtId="0" fontId="11" fillId="2" borderId="12" xfId="0" applyFont="1" applyFill="1" applyBorder="1" applyAlignment="1">
      <alignment horizontal="left" vertical="center" wrapText="1"/>
    </xf>
    <xf numFmtId="49" fontId="19" fillId="2" borderId="12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/>
    </xf>
    <xf numFmtId="0" fontId="19" fillId="2" borderId="12" xfId="1" applyFont="1" applyFill="1" applyBorder="1" applyAlignment="1">
      <alignment horizontal="left" vertical="center" wrapText="1"/>
    </xf>
    <xf numFmtId="4" fontId="14" fillId="2" borderId="13" xfId="0" applyNumberFormat="1" applyFont="1" applyFill="1" applyBorder="1" applyAlignment="1">
      <alignment horizontal="right" vertical="center"/>
    </xf>
    <xf numFmtId="49" fontId="19" fillId="2" borderId="12" xfId="2" applyNumberFormat="1" applyFont="1" applyFill="1" applyBorder="1" applyAlignment="1">
      <alignment horizontal="left" vertical="top" wrapText="1"/>
    </xf>
    <xf numFmtId="49" fontId="19" fillId="2" borderId="14" xfId="2" applyNumberFormat="1" applyFont="1" applyFill="1" applyBorder="1" applyAlignment="1">
      <alignment horizontal="left" vertical="top" wrapText="1"/>
    </xf>
    <xf numFmtId="49" fontId="19" fillId="2" borderId="15" xfId="0" applyNumberFormat="1" applyFont="1" applyFill="1" applyBorder="1" applyAlignment="1" applyProtection="1">
      <alignment horizontal="left" vertical="center" wrapText="1"/>
    </xf>
    <xf numFmtId="49" fontId="20" fillId="2" borderId="15" xfId="0" applyNumberFormat="1" applyFont="1" applyFill="1" applyBorder="1" applyAlignment="1" applyProtection="1">
      <alignment horizontal="left" vertical="center" wrapText="1"/>
    </xf>
    <xf numFmtId="49" fontId="1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 applyProtection="1">
      <alignment horizontal="center" vertical="center" wrapText="1"/>
    </xf>
    <xf numFmtId="49" fontId="19" fillId="2" borderId="13" xfId="0" applyNumberFormat="1" applyFont="1" applyFill="1" applyBorder="1" applyAlignment="1" applyProtection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/>
    </xf>
    <xf numFmtId="49" fontId="20" fillId="2" borderId="12" xfId="2" applyNumberFormat="1" applyFont="1" applyFill="1" applyBorder="1" applyAlignment="1">
      <alignment horizontal="justify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20" fillId="2" borderId="12" xfId="0" applyFont="1" applyFill="1" applyBorder="1" applyAlignment="1">
      <alignment horizontal="left" vertical="center" wrapText="1"/>
    </xf>
    <xf numFmtId="49" fontId="20" fillId="2" borderId="13" xfId="0" applyNumberFormat="1" applyFont="1" applyFill="1" applyBorder="1" applyAlignment="1" applyProtection="1">
      <alignment horizontal="left" vertical="center" wrapText="1"/>
    </xf>
    <xf numFmtId="49" fontId="20" fillId="2" borderId="9" xfId="0" applyNumberFormat="1" applyFont="1" applyFill="1" applyBorder="1" applyAlignment="1">
      <alignment horizontal="left" vertical="center" wrapText="1"/>
    </xf>
    <xf numFmtId="0" fontId="11" fillId="2" borderId="12" xfId="1" applyFont="1" applyFill="1" applyBorder="1" applyAlignment="1">
      <alignment horizontal="left" vertical="center" wrapText="1"/>
    </xf>
    <xf numFmtId="4" fontId="19" fillId="2" borderId="13" xfId="0" applyNumberFormat="1" applyFont="1" applyFill="1" applyBorder="1" applyAlignment="1">
      <alignment horizontal="right" vertical="center"/>
    </xf>
    <xf numFmtId="49" fontId="19" fillId="2" borderId="14" xfId="0" applyNumberFormat="1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left" vertical="center" wrapText="1"/>
    </xf>
    <xf numFmtId="0" fontId="19" fillId="2" borderId="13" xfId="1" applyFont="1" applyFill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/>
    </xf>
    <xf numFmtId="0" fontId="20" fillId="2" borderId="16" xfId="0" applyFont="1" applyFill="1" applyBorder="1" applyAlignment="1">
      <alignment horizontal="left" vertical="center" wrapText="1"/>
    </xf>
    <xf numFmtId="0" fontId="19" fillId="2" borderId="16" xfId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vertical="center" wrapText="1"/>
    </xf>
    <xf numFmtId="0" fontId="20" fillId="2" borderId="9" xfId="0" applyFont="1" applyFill="1" applyBorder="1" applyAlignment="1">
      <alignment horizontal="left" vertical="center" wrapText="1"/>
    </xf>
    <xf numFmtId="49" fontId="7" fillId="2" borderId="13" xfId="0" applyNumberFormat="1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20" fillId="2" borderId="12" xfId="0" applyFont="1" applyFill="1" applyBorder="1" applyAlignment="1">
      <alignment horizontal="center" vertical="center"/>
    </xf>
    <xf numFmtId="0" fontId="14" fillId="0" borderId="17" xfId="3" applyNumberFormat="1" applyFont="1" applyProtection="1">
      <alignment horizontal="left" wrapText="1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19" fillId="2" borderId="13" xfId="0" applyFont="1" applyFill="1" applyBorder="1" applyAlignment="1">
      <alignment wrapText="1"/>
    </xf>
    <xf numFmtId="0" fontId="19" fillId="2" borderId="12" xfId="0" applyFont="1" applyFill="1" applyBorder="1" applyAlignment="1">
      <alignment horizontal="center" vertical="center"/>
    </xf>
    <xf numFmtId="165" fontId="9" fillId="2" borderId="12" xfId="0" applyNumberFormat="1" applyFont="1" applyFill="1" applyBorder="1" applyAlignment="1">
      <alignment horizontal="left" vertical="center" wrapText="1"/>
    </xf>
    <xf numFmtId="165" fontId="20" fillId="2" borderId="12" xfId="0" applyNumberFormat="1" applyFont="1" applyFill="1" applyBorder="1" applyAlignment="1">
      <alignment horizontal="left" vertical="center" wrapText="1"/>
    </xf>
    <xf numFmtId="2" fontId="20" fillId="2" borderId="12" xfId="0" applyNumberFormat="1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right" vertical="center"/>
    </xf>
    <xf numFmtId="165" fontId="19" fillId="2" borderId="12" xfId="0" applyNumberFormat="1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right" vertical="center"/>
    </xf>
    <xf numFmtId="49" fontId="20" fillId="0" borderId="13" xfId="0" applyNumberFormat="1" applyFont="1" applyBorder="1" applyAlignment="1">
      <alignment horizontal="left" vertical="center" wrapText="1"/>
    </xf>
    <xf numFmtId="0" fontId="1" fillId="0" borderId="0" xfId="0" applyFont="1"/>
    <xf numFmtId="49" fontId="11" fillId="2" borderId="18" xfId="0" applyNumberFormat="1" applyFont="1" applyFill="1" applyBorder="1" applyAlignment="1" applyProtection="1">
      <alignment horizontal="left" vertical="center" wrapText="1"/>
    </xf>
    <xf numFmtId="0" fontId="20" fillId="2" borderId="12" xfId="0" applyFont="1" applyFill="1" applyBorder="1" applyAlignment="1">
      <alignment vertical="center" wrapText="1"/>
    </xf>
    <xf numFmtId="0" fontId="20" fillId="2" borderId="13" xfId="0" applyFont="1" applyFill="1" applyBorder="1" applyAlignment="1">
      <alignment wrapText="1"/>
    </xf>
    <xf numFmtId="2" fontId="20" fillId="2" borderId="12" xfId="0" applyNumberFormat="1" applyFont="1" applyFill="1" applyBorder="1" applyAlignment="1">
      <alignment vertical="center" wrapText="1"/>
    </xf>
    <xf numFmtId="0" fontId="19" fillId="2" borderId="0" xfId="0" applyFont="1" applyFill="1" applyBorder="1" applyAlignment="1">
      <alignment wrapText="1"/>
    </xf>
    <xf numFmtId="49" fontId="14" fillId="2" borderId="13" xfId="0" applyNumberFormat="1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>
      <alignment wrapText="1"/>
    </xf>
    <xf numFmtId="49" fontId="19" fillId="2" borderId="19" xfId="0" applyNumberFormat="1" applyFont="1" applyFill="1" applyBorder="1" applyAlignment="1">
      <alignment horizontal="center" vertical="center" wrapText="1"/>
    </xf>
    <xf numFmtId="49" fontId="20" fillId="0" borderId="11" xfId="0" applyNumberFormat="1" applyFont="1" applyBorder="1" applyAlignment="1">
      <alignment horizontal="left" vertical="center" wrapText="1"/>
    </xf>
    <xf numFmtId="49" fontId="19" fillId="0" borderId="11" xfId="0" applyNumberFormat="1" applyFont="1" applyBorder="1" applyAlignment="1">
      <alignment horizontal="left" vertical="center" wrapText="1"/>
    </xf>
    <xf numFmtId="49" fontId="14" fillId="2" borderId="3" xfId="0" applyNumberFormat="1" applyFont="1" applyFill="1" applyBorder="1" applyAlignment="1" applyProtection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4">
    <cellStyle name="Excel Built-in Explanatory Text" xfId="2"/>
    <cellStyle name="xl70" xfId="3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I393"/>
  <sheetViews>
    <sheetView tabSelected="1" zoomScale="50" zoomScaleNormal="50" workbookViewId="0">
      <pane ySplit="1" topLeftCell="A216" activePane="bottomLeft" state="frozen"/>
      <selection pane="bottomLeft" activeCell="F116" sqref="F116"/>
    </sheetView>
  </sheetViews>
  <sheetFormatPr defaultColWidth="9.109375" defaultRowHeight="22.8"/>
  <cols>
    <col min="1" max="1" width="81.33203125" style="1" customWidth="1"/>
    <col min="2" max="2" width="26" style="2" customWidth="1"/>
    <col min="3" max="3" width="8.5546875" style="2" customWidth="1"/>
    <col min="4" max="4" width="13.44140625" style="2" customWidth="1"/>
    <col min="5" max="5" width="22" style="44" customWidth="1"/>
    <col min="6" max="6" width="21.44140625" style="44" customWidth="1"/>
    <col min="7" max="7" width="9.109375" style="1"/>
    <col min="8" max="8" width="9.109375" style="1" hidden="1"/>
    <col min="9" max="9" width="28.6640625" style="1" hidden="1" customWidth="1"/>
    <col min="10" max="10" width="18" style="1" customWidth="1"/>
    <col min="11" max="1020" width="9.109375" style="1"/>
    <col min="1021" max="1023" width="9.109375" style="3"/>
  </cols>
  <sheetData>
    <row r="1" spans="1:1023" s="1" customFormat="1">
      <c r="B1" s="2"/>
      <c r="C1" s="2"/>
      <c r="D1" s="4"/>
      <c r="E1" s="197" t="s">
        <v>159</v>
      </c>
      <c r="F1" s="197"/>
    </row>
    <row r="2" spans="1:1023" ht="26.4" customHeight="1">
      <c r="A2" s="5"/>
      <c r="B2" s="1"/>
      <c r="C2" s="1"/>
      <c r="D2" s="199" t="s">
        <v>158</v>
      </c>
      <c r="E2" s="199"/>
      <c r="F2" s="199"/>
      <c r="AMG2" s="1"/>
      <c r="AMH2" s="1"/>
      <c r="AMI2" s="1"/>
    </row>
    <row r="3" spans="1:1023" s="1" customFormat="1" ht="18">
      <c r="A3" s="5"/>
      <c r="B3" s="198" t="s">
        <v>0</v>
      </c>
      <c r="C3" s="198"/>
      <c r="D3" s="198"/>
      <c r="E3" s="198"/>
      <c r="F3" s="198"/>
    </row>
    <row r="4" spans="1:1023" s="1" customFormat="1">
      <c r="A4" s="5"/>
      <c r="B4" s="2"/>
      <c r="C4" s="2"/>
      <c r="D4" s="4"/>
      <c r="E4" s="197" t="s">
        <v>164</v>
      </c>
      <c r="F4" s="197"/>
    </row>
    <row r="5" spans="1:1023" s="1" customFormat="1" ht="18">
      <c r="A5" s="5"/>
      <c r="B5" s="2"/>
      <c r="C5" s="6"/>
      <c r="D5" s="198"/>
      <c r="E5" s="198"/>
      <c r="F5" s="198"/>
    </row>
    <row r="6" spans="1:1023" s="1" customFormat="1" ht="130.80000000000001" customHeight="1">
      <c r="A6" s="193" t="s">
        <v>165</v>
      </c>
      <c r="B6" s="193"/>
      <c r="C6" s="193"/>
      <c r="D6" s="193"/>
      <c r="E6" s="193"/>
      <c r="F6" s="193"/>
    </row>
    <row r="7" spans="1:1023" s="1" customFormat="1" ht="8.4" customHeight="1">
      <c r="A7" s="194"/>
      <c r="B7" s="194"/>
      <c r="C7" s="194"/>
      <c r="D7" s="194"/>
      <c r="E7" s="194"/>
      <c r="F7" s="194"/>
    </row>
    <row r="8" spans="1:1023" ht="6" customHeight="1">
      <c r="A8" s="5"/>
      <c r="E8" s="43"/>
      <c r="AMG8" s="1"/>
      <c r="AMH8" s="1"/>
      <c r="AMI8" s="1"/>
    </row>
    <row r="9" spans="1:1023" s="1" customFormat="1" ht="73.5" customHeight="1">
      <c r="A9" s="195" t="s">
        <v>1</v>
      </c>
      <c r="B9" s="196" t="s">
        <v>2</v>
      </c>
      <c r="C9" s="196" t="s">
        <v>3</v>
      </c>
      <c r="D9" s="195" t="s">
        <v>4</v>
      </c>
      <c r="E9" s="45" t="s">
        <v>5</v>
      </c>
      <c r="F9" s="45" t="s">
        <v>5</v>
      </c>
    </row>
    <row r="10" spans="1:1023" s="1" customFormat="1" ht="49.2" customHeight="1">
      <c r="A10" s="195"/>
      <c r="B10" s="196"/>
      <c r="C10" s="196"/>
      <c r="D10" s="195"/>
      <c r="E10" s="46" t="s">
        <v>160</v>
      </c>
      <c r="F10" s="46" t="s">
        <v>161</v>
      </c>
    </row>
    <row r="11" spans="1:1023" s="1" customFormat="1" ht="20.399999999999999" customHeight="1">
      <c r="A11" s="7" t="s">
        <v>6</v>
      </c>
      <c r="B11" s="7" t="s">
        <v>7</v>
      </c>
      <c r="C11" s="7" t="s">
        <v>8</v>
      </c>
      <c r="D11" s="7" t="s">
        <v>9</v>
      </c>
      <c r="E11" s="47" t="s">
        <v>10</v>
      </c>
      <c r="F11" s="48">
        <v>6</v>
      </c>
    </row>
    <row r="12" spans="1:1023" s="1" customFormat="1" ht="1.8" customHeight="1">
      <c r="A12" s="8" t="s">
        <v>15</v>
      </c>
      <c r="B12" s="9" t="s">
        <v>16</v>
      </c>
      <c r="C12" s="10"/>
      <c r="D12" s="11"/>
      <c r="E12" s="50" t="e">
        <f>#REF!</f>
        <v>#REF!</v>
      </c>
      <c r="F12" s="50" t="e">
        <f>#REF!</f>
        <v>#REF!</v>
      </c>
    </row>
    <row r="13" spans="1:1023" s="1" customFormat="1" ht="1.2" customHeight="1">
      <c r="A13" s="12" t="s">
        <v>13</v>
      </c>
      <c r="B13" s="9" t="s">
        <v>16</v>
      </c>
      <c r="C13" s="10">
        <v>200</v>
      </c>
      <c r="D13" s="11" t="s">
        <v>14</v>
      </c>
      <c r="E13" s="49"/>
      <c r="F13" s="49">
        <v>0</v>
      </c>
    </row>
    <row r="14" spans="1:1023" s="1" customFormat="1" ht="136.80000000000001">
      <c r="A14" s="158" t="s">
        <v>17</v>
      </c>
      <c r="B14" s="159" t="s">
        <v>223</v>
      </c>
      <c r="C14" s="127"/>
      <c r="D14" s="28" t="s">
        <v>21</v>
      </c>
      <c r="E14" s="53">
        <v>1111.1400000000001</v>
      </c>
      <c r="F14" s="53">
        <v>1111.1400000000001</v>
      </c>
      <c r="G14" s="84"/>
    </row>
    <row r="15" spans="1:1023" s="1" customFormat="1" ht="146.4" customHeight="1">
      <c r="A15" s="157" t="s">
        <v>167</v>
      </c>
      <c r="B15" s="159" t="s">
        <v>222</v>
      </c>
      <c r="C15" s="127"/>
      <c r="D15" s="28" t="s">
        <v>21</v>
      </c>
      <c r="E15" s="53">
        <v>1111.1400000000001</v>
      </c>
      <c r="F15" s="53">
        <v>1111.1400000000001</v>
      </c>
      <c r="G15" s="84"/>
    </row>
    <row r="16" spans="1:1023" s="1" customFormat="1" ht="136.80000000000001">
      <c r="A16" s="156" t="s">
        <v>220</v>
      </c>
      <c r="B16" s="159" t="s">
        <v>221</v>
      </c>
      <c r="C16" s="127"/>
      <c r="D16" s="28" t="s">
        <v>21</v>
      </c>
      <c r="E16" s="53">
        <v>1111.1400000000001</v>
      </c>
      <c r="F16" s="53">
        <v>1111.1400000000001</v>
      </c>
      <c r="G16" s="84"/>
    </row>
    <row r="17" spans="1:1023" s="1" customFormat="1" ht="68.400000000000006">
      <c r="A17" s="155" t="s">
        <v>166</v>
      </c>
      <c r="B17" s="27" t="s">
        <v>18</v>
      </c>
      <c r="C17" s="127"/>
      <c r="D17" s="28" t="s">
        <v>21</v>
      </c>
      <c r="E17" s="53">
        <v>1111.1400000000001</v>
      </c>
      <c r="F17" s="53">
        <v>1111.1400000000001</v>
      </c>
      <c r="G17" s="84"/>
    </row>
    <row r="18" spans="1:1023" s="1" customFormat="1">
      <c r="A18" s="99" t="s">
        <v>175</v>
      </c>
      <c r="B18" s="27" t="s">
        <v>18</v>
      </c>
      <c r="C18" s="127"/>
      <c r="D18" s="28" t="s">
        <v>21</v>
      </c>
      <c r="E18" s="53">
        <v>1111.1400000000001</v>
      </c>
      <c r="F18" s="53">
        <v>1111.1400000000001</v>
      </c>
      <c r="G18" s="84"/>
    </row>
    <row r="19" spans="1:1023" s="1" customFormat="1">
      <c r="A19" s="86" t="s">
        <v>175</v>
      </c>
      <c r="B19" s="18" t="s">
        <v>18</v>
      </c>
      <c r="C19" s="18">
        <v>200</v>
      </c>
      <c r="D19" s="19" t="s">
        <v>21</v>
      </c>
      <c r="E19" s="42">
        <v>1111.1400000000001</v>
      </c>
      <c r="F19" s="42">
        <v>1111.1400000000001</v>
      </c>
      <c r="G19" s="13"/>
    </row>
    <row r="20" spans="1:1023" s="75" customFormat="1" ht="114">
      <c r="A20" s="117" t="s">
        <v>213</v>
      </c>
      <c r="B20" s="120" t="s">
        <v>22</v>
      </c>
      <c r="C20" s="148"/>
      <c r="D20" s="28" t="s">
        <v>26</v>
      </c>
      <c r="E20" s="53">
        <v>24</v>
      </c>
      <c r="F20" s="53">
        <v>22.4</v>
      </c>
      <c r="G20" s="36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IW20" s="37"/>
      <c r="IX20" s="37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37"/>
      <c r="NJ20" s="37"/>
      <c r="NK20" s="37"/>
      <c r="NL20" s="37"/>
      <c r="NM20" s="37"/>
      <c r="NN20" s="37"/>
      <c r="NO20" s="37"/>
      <c r="NP20" s="37"/>
      <c r="NQ20" s="37"/>
      <c r="NR20" s="37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37"/>
      <c r="SD20" s="37"/>
      <c r="SE20" s="37"/>
      <c r="SF20" s="37"/>
      <c r="SG20" s="37"/>
      <c r="SH20" s="37"/>
      <c r="SI20" s="37"/>
      <c r="SJ20" s="37"/>
      <c r="SK20" s="37"/>
      <c r="SL20" s="37"/>
      <c r="SM20" s="37"/>
      <c r="SN20" s="37"/>
      <c r="SO20" s="37"/>
      <c r="SP20" s="37"/>
      <c r="SQ20" s="37"/>
      <c r="SR20" s="37"/>
      <c r="SS20" s="37"/>
      <c r="ST20" s="37"/>
      <c r="SU20" s="37"/>
      <c r="SV20" s="37"/>
      <c r="SW20" s="37"/>
      <c r="SX20" s="37"/>
      <c r="SY20" s="37"/>
      <c r="SZ20" s="37"/>
      <c r="TA20" s="37"/>
      <c r="TB20" s="37"/>
      <c r="TC20" s="37"/>
      <c r="TD20" s="37"/>
      <c r="TE20" s="37"/>
      <c r="TF20" s="37"/>
      <c r="TG20" s="37"/>
      <c r="TH20" s="37"/>
      <c r="TI20" s="37"/>
      <c r="TJ20" s="37"/>
      <c r="TK20" s="37"/>
      <c r="TL20" s="37"/>
      <c r="TM20" s="37"/>
      <c r="TN20" s="37"/>
      <c r="TO20" s="37"/>
      <c r="TP20" s="37"/>
      <c r="TQ20" s="37"/>
      <c r="TR20" s="37"/>
      <c r="TS20" s="37"/>
      <c r="TT20" s="37"/>
      <c r="TU20" s="37"/>
      <c r="TV20" s="37"/>
      <c r="TW20" s="37"/>
      <c r="TX20" s="37"/>
      <c r="TY20" s="37"/>
      <c r="TZ20" s="37"/>
      <c r="UA20" s="37"/>
      <c r="UB20" s="37"/>
      <c r="UC20" s="37"/>
      <c r="UD20" s="37"/>
      <c r="UE20" s="37"/>
      <c r="UF20" s="37"/>
      <c r="UG20" s="37"/>
      <c r="UH20" s="37"/>
      <c r="UI20" s="37"/>
      <c r="UJ20" s="37"/>
      <c r="UK20" s="37"/>
      <c r="UL20" s="37"/>
      <c r="UM20" s="37"/>
      <c r="UN20" s="37"/>
      <c r="UO20" s="37"/>
      <c r="UP20" s="37"/>
      <c r="UQ20" s="37"/>
      <c r="UR20" s="37"/>
      <c r="US20" s="37"/>
      <c r="UT20" s="37"/>
      <c r="UU20" s="37"/>
      <c r="UV20" s="37"/>
      <c r="UW20" s="37"/>
      <c r="UX20" s="37"/>
      <c r="UY20" s="37"/>
      <c r="UZ20" s="37"/>
      <c r="VA20" s="37"/>
      <c r="VB20" s="37"/>
      <c r="VC20" s="37"/>
      <c r="VD20" s="37"/>
      <c r="VE20" s="37"/>
      <c r="VF20" s="37"/>
      <c r="VG20" s="37"/>
      <c r="VH20" s="37"/>
      <c r="VI20" s="37"/>
      <c r="VJ20" s="37"/>
      <c r="VK20" s="37"/>
      <c r="VL20" s="37"/>
      <c r="VM20" s="37"/>
      <c r="VN20" s="37"/>
      <c r="VO20" s="37"/>
      <c r="VP20" s="37"/>
      <c r="VQ20" s="37"/>
      <c r="VR20" s="37"/>
      <c r="VS20" s="37"/>
      <c r="VT20" s="37"/>
      <c r="VU20" s="37"/>
      <c r="VV20" s="37"/>
      <c r="VW20" s="37"/>
      <c r="VX20" s="37"/>
      <c r="VY20" s="37"/>
      <c r="VZ20" s="37"/>
      <c r="WA20" s="37"/>
      <c r="WB20" s="37"/>
      <c r="WC20" s="37"/>
      <c r="WD20" s="37"/>
      <c r="WE20" s="37"/>
      <c r="WF20" s="37"/>
      <c r="WG20" s="37"/>
      <c r="WH20" s="37"/>
      <c r="WI20" s="37"/>
      <c r="WJ20" s="37"/>
      <c r="WK20" s="37"/>
      <c r="WL20" s="37"/>
      <c r="WM20" s="37"/>
      <c r="WN20" s="37"/>
      <c r="WO20" s="37"/>
      <c r="WP20" s="37"/>
      <c r="WQ20" s="37"/>
      <c r="WR20" s="37"/>
      <c r="WS20" s="37"/>
      <c r="WT20" s="37"/>
      <c r="WU20" s="37"/>
      <c r="WV20" s="37"/>
      <c r="WW20" s="37"/>
      <c r="WX20" s="37"/>
      <c r="WY20" s="37"/>
      <c r="WZ20" s="37"/>
      <c r="XA20" s="37"/>
      <c r="XB20" s="37"/>
      <c r="XC20" s="37"/>
      <c r="XD20" s="37"/>
      <c r="XE20" s="37"/>
      <c r="XF20" s="37"/>
      <c r="XG20" s="37"/>
      <c r="XH20" s="37"/>
      <c r="XI20" s="37"/>
      <c r="XJ20" s="37"/>
      <c r="XK20" s="37"/>
      <c r="XL20" s="37"/>
      <c r="XM20" s="37"/>
      <c r="XN20" s="37"/>
      <c r="XO20" s="37"/>
      <c r="XP20" s="37"/>
      <c r="XQ20" s="37"/>
      <c r="XR20" s="37"/>
      <c r="XS20" s="37"/>
      <c r="XT20" s="37"/>
      <c r="XU20" s="37"/>
      <c r="XV20" s="37"/>
      <c r="XW20" s="37"/>
      <c r="XX20" s="37"/>
      <c r="XY20" s="37"/>
      <c r="XZ20" s="37"/>
      <c r="YA20" s="37"/>
      <c r="YB20" s="37"/>
      <c r="YC20" s="37"/>
      <c r="YD20" s="37"/>
      <c r="YE20" s="37"/>
      <c r="YF20" s="37"/>
      <c r="YG20" s="37"/>
      <c r="YH20" s="37"/>
      <c r="YI20" s="37"/>
      <c r="YJ20" s="37"/>
      <c r="YK20" s="37"/>
      <c r="YL20" s="37"/>
      <c r="YM20" s="37"/>
      <c r="YN20" s="37"/>
      <c r="YO20" s="37"/>
      <c r="YP20" s="37"/>
      <c r="YQ20" s="37"/>
      <c r="YR20" s="37"/>
      <c r="YS20" s="37"/>
      <c r="YT20" s="37"/>
      <c r="YU20" s="37"/>
      <c r="YV20" s="37"/>
      <c r="YW20" s="37"/>
      <c r="YX20" s="37"/>
      <c r="YY20" s="37"/>
      <c r="YZ20" s="37"/>
      <c r="ZA20" s="37"/>
      <c r="ZB20" s="37"/>
      <c r="ZC20" s="37"/>
      <c r="ZD20" s="37"/>
      <c r="ZE20" s="37"/>
      <c r="ZF20" s="37"/>
      <c r="ZG20" s="37"/>
      <c r="ZH20" s="37"/>
      <c r="ZI20" s="37"/>
      <c r="ZJ20" s="37"/>
      <c r="ZK20" s="37"/>
      <c r="ZL20" s="37"/>
      <c r="ZM20" s="37"/>
      <c r="ZN20" s="37"/>
      <c r="ZO20" s="37"/>
      <c r="ZP20" s="37"/>
      <c r="ZQ20" s="37"/>
      <c r="ZR20" s="37"/>
      <c r="ZS20" s="37"/>
      <c r="ZT20" s="37"/>
      <c r="ZU20" s="37"/>
      <c r="ZV20" s="37"/>
      <c r="ZW20" s="37"/>
      <c r="ZX20" s="37"/>
      <c r="ZY20" s="37"/>
      <c r="ZZ20" s="37"/>
      <c r="AAA20" s="37"/>
      <c r="AAB20" s="37"/>
      <c r="AAC20" s="37"/>
      <c r="AAD20" s="37"/>
      <c r="AAE20" s="37"/>
      <c r="AAF20" s="37"/>
      <c r="AAG20" s="37"/>
      <c r="AAH20" s="37"/>
      <c r="AAI20" s="37"/>
      <c r="AAJ20" s="37"/>
      <c r="AAK20" s="37"/>
      <c r="AAL20" s="37"/>
      <c r="AAM20" s="37"/>
      <c r="AAN20" s="37"/>
      <c r="AAO20" s="37"/>
      <c r="AAP20" s="37"/>
      <c r="AAQ20" s="37"/>
      <c r="AAR20" s="37"/>
      <c r="AAS20" s="37"/>
      <c r="AAT20" s="37"/>
      <c r="AAU20" s="37"/>
      <c r="AAV20" s="37"/>
      <c r="AAW20" s="37"/>
      <c r="AAX20" s="37"/>
      <c r="AAY20" s="37"/>
      <c r="AAZ20" s="37"/>
      <c r="ABA20" s="37"/>
      <c r="ABB20" s="37"/>
      <c r="ABC20" s="37"/>
      <c r="ABD20" s="37"/>
      <c r="ABE20" s="37"/>
      <c r="ABF20" s="37"/>
      <c r="ABG20" s="37"/>
      <c r="ABH20" s="37"/>
      <c r="ABI20" s="37"/>
      <c r="ABJ20" s="37"/>
      <c r="ABK20" s="37"/>
      <c r="ABL20" s="37"/>
      <c r="ABM20" s="37"/>
      <c r="ABN20" s="37"/>
      <c r="ABO20" s="37"/>
      <c r="ABP20" s="37"/>
      <c r="ABQ20" s="37"/>
      <c r="ABR20" s="37"/>
      <c r="ABS20" s="37"/>
      <c r="ABT20" s="37"/>
      <c r="ABU20" s="37"/>
      <c r="ABV20" s="37"/>
      <c r="ABW20" s="37"/>
      <c r="ABX20" s="37"/>
      <c r="ABY20" s="37"/>
      <c r="ABZ20" s="37"/>
      <c r="ACA20" s="37"/>
      <c r="ACB20" s="37"/>
      <c r="ACC20" s="37"/>
      <c r="ACD20" s="37"/>
      <c r="ACE20" s="37"/>
      <c r="ACF20" s="37"/>
      <c r="ACG20" s="37"/>
      <c r="ACH20" s="37"/>
      <c r="ACI20" s="37"/>
      <c r="ACJ20" s="37"/>
      <c r="ACK20" s="37"/>
      <c r="ACL20" s="37"/>
      <c r="ACM20" s="37"/>
      <c r="ACN20" s="37"/>
      <c r="ACO20" s="37"/>
      <c r="ACP20" s="37"/>
      <c r="ACQ20" s="37"/>
      <c r="ACR20" s="37"/>
      <c r="ACS20" s="37"/>
      <c r="ACT20" s="37"/>
      <c r="ACU20" s="37"/>
      <c r="ACV20" s="37"/>
      <c r="ACW20" s="37"/>
      <c r="ACX20" s="37"/>
      <c r="ACY20" s="37"/>
      <c r="ACZ20" s="37"/>
      <c r="ADA20" s="37"/>
      <c r="ADB20" s="37"/>
      <c r="ADC20" s="37"/>
      <c r="ADD20" s="37"/>
      <c r="ADE20" s="37"/>
      <c r="ADF20" s="37"/>
      <c r="ADG20" s="37"/>
      <c r="ADH20" s="37"/>
      <c r="ADI20" s="37"/>
      <c r="ADJ20" s="37"/>
      <c r="ADK20" s="37"/>
      <c r="ADL20" s="37"/>
      <c r="ADM20" s="37"/>
      <c r="ADN20" s="37"/>
      <c r="ADO20" s="37"/>
      <c r="ADP20" s="37"/>
      <c r="ADQ20" s="37"/>
      <c r="ADR20" s="37"/>
      <c r="ADS20" s="37"/>
      <c r="ADT20" s="37"/>
      <c r="ADU20" s="37"/>
      <c r="ADV20" s="37"/>
      <c r="ADW20" s="37"/>
      <c r="ADX20" s="37"/>
      <c r="ADY20" s="37"/>
      <c r="ADZ20" s="37"/>
      <c r="AEA20" s="37"/>
      <c r="AEB20" s="37"/>
      <c r="AEC20" s="37"/>
      <c r="AED20" s="37"/>
      <c r="AEE20" s="37"/>
      <c r="AEF20" s="37"/>
      <c r="AEG20" s="37"/>
      <c r="AEH20" s="37"/>
      <c r="AEI20" s="37"/>
      <c r="AEJ20" s="37"/>
      <c r="AEK20" s="37"/>
      <c r="AEL20" s="37"/>
      <c r="AEM20" s="37"/>
      <c r="AEN20" s="37"/>
      <c r="AEO20" s="37"/>
      <c r="AEP20" s="37"/>
      <c r="AEQ20" s="37"/>
      <c r="AER20" s="37"/>
      <c r="AES20" s="37"/>
      <c r="AET20" s="37"/>
      <c r="AEU20" s="37"/>
      <c r="AEV20" s="37"/>
      <c r="AEW20" s="37"/>
      <c r="AEX20" s="37"/>
      <c r="AEY20" s="37"/>
      <c r="AEZ20" s="37"/>
      <c r="AFA20" s="37"/>
      <c r="AFB20" s="37"/>
      <c r="AFC20" s="37"/>
      <c r="AFD20" s="37"/>
      <c r="AFE20" s="37"/>
      <c r="AFF20" s="37"/>
      <c r="AFG20" s="37"/>
      <c r="AFH20" s="37"/>
      <c r="AFI20" s="37"/>
      <c r="AFJ20" s="37"/>
      <c r="AFK20" s="37"/>
      <c r="AFL20" s="37"/>
      <c r="AFM20" s="37"/>
      <c r="AFN20" s="37"/>
      <c r="AFO20" s="37"/>
      <c r="AFP20" s="37"/>
      <c r="AFQ20" s="37"/>
      <c r="AFR20" s="37"/>
      <c r="AFS20" s="37"/>
      <c r="AFT20" s="37"/>
      <c r="AFU20" s="37"/>
      <c r="AFV20" s="37"/>
      <c r="AFW20" s="37"/>
      <c r="AFX20" s="37"/>
      <c r="AFY20" s="37"/>
      <c r="AFZ20" s="37"/>
      <c r="AGA20" s="37"/>
      <c r="AGB20" s="37"/>
      <c r="AGC20" s="37"/>
      <c r="AGD20" s="37"/>
      <c r="AGE20" s="37"/>
      <c r="AGF20" s="37"/>
      <c r="AGG20" s="37"/>
      <c r="AGH20" s="37"/>
      <c r="AGI20" s="37"/>
      <c r="AGJ20" s="37"/>
      <c r="AGK20" s="37"/>
      <c r="AGL20" s="37"/>
      <c r="AGM20" s="37"/>
      <c r="AGN20" s="37"/>
      <c r="AGO20" s="37"/>
      <c r="AGP20" s="37"/>
      <c r="AGQ20" s="37"/>
      <c r="AGR20" s="37"/>
      <c r="AGS20" s="37"/>
      <c r="AGT20" s="37"/>
      <c r="AGU20" s="37"/>
      <c r="AGV20" s="37"/>
      <c r="AGW20" s="37"/>
      <c r="AGX20" s="37"/>
      <c r="AGY20" s="37"/>
      <c r="AGZ20" s="37"/>
      <c r="AHA20" s="37"/>
      <c r="AHB20" s="37"/>
      <c r="AHC20" s="37"/>
      <c r="AHD20" s="37"/>
      <c r="AHE20" s="37"/>
      <c r="AHF20" s="37"/>
      <c r="AHG20" s="37"/>
      <c r="AHH20" s="37"/>
      <c r="AHI20" s="37"/>
      <c r="AHJ20" s="37"/>
      <c r="AHK20" s="37"/>
      <c r="AHL20" s="37"/>
      <c r="AHM20" s="37"/>
      <c r="AHN20" s="37"/>
      <c r="AHO20" s="37"/>
      <c r="AHP20" s="37"/>
      <c r="AHQ20" s="37"/>
      <c r="AHR20" s="37"/>
      <c r="AHS20" s="37"/>
      <c r="AHT20" s="37"/>
      <c r="AHU20" s="37"/>
      <c r="AHV20" s="37"/>
      <c r="AHW20" s="37"/>
      <c r="AHX20" s="37"/>
      <c r="AHY20" s="37"/>
      <c r="AHZ20" s="37"/>
      <c r="AIA20" s="37"/>
      <c r="AIB20" s="37"/>
      <c r="AIC20" s="37"/>
      <c r="AID20" s="37"/>
      <c r="AIE20" s="37"/>
      <c r="AIF20" s="37"/>
      <c r="AIG20" s="37"/>
      <c r="AIH20" s="37"/>
      <c r="AII20" s="37"/>
      <c r="AIJ20" s="37"/>
      <c r="AIK20" s="37"/>
      <c r="AIL20" s="37"/>
      <c r="AIM20" s="37"/>
      <c r="AIN20" s="37"/>
      <c r="AIO20" s="37"/>
      <c r="AIP20" s="37"/>
      <c r="AIQ20" s="37"/>
      <c r="AIR20" s="37"/>
      <c r="AIS20" s="37"/>
      <c r="AIT20" s="37"/>
      <c r="AIU20" s="37"/>
      <c r="AIV20" s="37"/>
      <c r="AIW20" s="37"/>
      <c r="AIX20" s="37"/>
      <c r="AIY20" s="37"/>
      <c r="AIZ20" s="37"/>
      <c r="AJA20" s="37"/>
      <c r="AJB20" s="37"/>
      <c r="AJC20" s="37"/>
      <c r="AJD20" s="37"/>
      <c r="AJE20" s="37"/>
      <c r="AJF20" s="37"/>
      <c r="AJG20" s="37"/>
      <c r="AJH20" s="37"/>
      <c r="AJI20" s="37"/>
      <c r="AJJ20" s="37"/>
      <c r="AJK20" s="37"/>
      <c r="AJL20" s="37"/>
      <c r="AJM20" s="37"/>
      <c r="AJN20" s="37"/>
      <c r="AJO20" s="37"/>
      <c r="AJP20" s="37"/>
      <c r="AJQ20" s="37"/>
      <c r="AJR20" s="37"/>
      <c r="AJS20" s="37"/>
      <c r="AJT20" s="37"/>
      <c r="AJU20" s="37"/>
      <c r="AJV20" s="37"/>
      <c r="AJW20" s="37"/>
      <c r="AJX20" s="37"/>
      <c r="AJY20" s="37"/>
      <c r="AJZ20" s="37"/>
      <c r="AKA20" s="37"/>
      <c r="AKB20" s="37"/>
      <c r="AKC20" s="37"/>
      <c r="AKD20" s="37"/>
      <c r="AKE20" s="37"/>
      <c r="AKF20" s="37"/>
      <c r="AKG20" s="37"/>
      <c r="AKH20" s="37"/>
      <c r="AKI20" s="37"/>
      <c r="AKJ20" s="37"/>
      <c r="AKK20" s="37"/>
      <c r="AKL20" s="37"/>
      <c r="AKM20" s="37"/>
      <c r="AKN20" s="37"/>
      <c r="AKO20" s="37"/>
      <c r="AKP20" s="37"/>
      <c r="AKQ20" s="37"/>
      <c r="AKR20" s="37"/>
      <c r="AKS20" s="37"/>
      <c r="AKT20" s="37"/>
      <c r="AKU20" s="37"/>
      <c r="AKV20" s="37"/>
      <c r="AKW20" s="37"/>
      <c r="AKX20" s="37"/>
      <c r="AKY20" s="37"/>
      <c r="AKZ20" s="37"/>
      <c r="ALA20" s="37"/>
      <c r="ALB20" s="37"/>
      <c r="ALC20" s="37"/>
      <c r="ALD20" s="37"/>
      <c r="ALE20" s="37"/>
      <c r="ALF20" s="37"/>
      <c r="ALG20" s="37"/>
      <c r="ALH20" s="37"/>
      <c r="ALI20" s="37"/>
      <c r="ALJ20" s="37"/>
      <c r="ALK20" s="37"/>
      <c r="ALL20" s="37"/>
      <c r="ALM20" s="37"/>
      <c r="ALN20" s="37"/>
      <c r="ALO20" s="37"/>
      <c r="ALP20" s="37"/>
      <c r="ALQ20" s="37"/>
      <c r="ALR20" s="37"/>
      <c r="ALS20" s="37"/>
      <c r="ALT20" s="37"/>
      <c r="ALU20" s="37"/>
      <c r="ALV20" s="37"/>
      <c r="ALW20" s="37"/>
      <c r="ALX20" s="37"/>
      <c r="ALY20" s="37"/>
      <c r="ALZ20" s="37"/>
      <c r="AMA20" s="37"/>
      <c r="AMB20" s="37"/>
      <c r="AMC20" s="37"/>
      <c r="AMD20" s="37"/>
      <c r="AME20" s="37"/>
      <c r="AMF20" s="37"/>
      <c r="AMG20" s="38"/>
      <c r="AMH20" s="38"/>
      <c r="AMI20" s="38"/>
    </row>
    <row r="21" spans="1:1023" s="75" customFormat="1">
      <c r="A21" s="130" t="s">
        <v>11</v>
      </c>
      <c r="B21" s="136" t="s">
        <v>23</v>
      </c>
      <c r="C21" s="148"/>
      <c r="D21" s="28" t="s">
        <v>26</v>
      </c>
      <c r="E21" s="53">
        <v>24</v>
      </c>
      <c r="F21" s="53">
        <v>22.4</v>
      </c>
      <c r="G21" s="36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  <c r="IU21" s="37"/>
      <c r="IV21" s="37"/>
      <c r="IW21" s="37"/>
      <c r="IX21" s="37"/>
      <c r="IY21" s="37"/>
      <c r="IZ21" s="37"/>
      <c r="JA21" s="37"/>
      <c r="JB21" s="37"/>
      <c r="JC21" s="37"/>
      <c r="JD21" s="37"/>
      <c r="JE21" s="37"/>
      <c r="JF21" s="37"/>
      <c r="JG21" s="37"/>
      <c r="JH21" s="37"/>
      <c r="JI21" s="37"/>
      <c r="JJ21" s="37"/>
      <c r="JK21" s="37"/>
      <c r="JL21" s="37"/>
      <c r="JM21" s="37"/>
      <c r="JN21" s="37"/>
      <c r="JO21" s="37"/>
      <c r="JP21" s="37"/>
      <c r="JQ21" s="37"/>
      <c r="JR21" s="37"/>
      <c r="JS21" s="37"/>
      <c r="JT21" s="37"/>
      <c r="JU21" s="37"/>
      <c r="JV21" s="37"/>
      <c r="JW21" s="37"/>
      <c r="JX21" s="37"/>
      <c r="JY21" s="37"/>
      <c r="JZ21" s="37"/>
      <c r="KA21" s="37"/>
      <c r="KB21" s="37"/>
      <c r="KC21" s="37"/>
      <c r="KD21" s="37"/>
      <c r="KE21" s="37"/>
      <c r="KF21" s="37"/>
      <c r="KG21" s="37"/>
      <c r="KH21" s="37"/>
      <c r="KI21" s="37"/>
      <c r="KJ21" s="37"/>
      <c r="KK21" s="37"/>
      <c r="KL21" s="37"/>
      <c r="KM21" s="37"/>
      <c r="KN21" s="37"/>
      <c r="KO21" s="37"/>
      <c r="KP21" s="37"/>
      <c r="KQ21" s="37"/>
      <c r="KR21" s="37"/>
      <c r="KS21" s="37"/>
      <c r="KT21" s="37"/>
      <c r="KU21" s="37"/>
      <c r="KV21" s="37"/>
      <c r="KW21" s="37"/>
      <c r="KX21" s="37"/>
      <c r="KY21" s="37"/>
      <c r="KZ21" s="37"/>
      <c r="LA21" s="37"/>
      <c r="LB21" s="37"/>
      <c r="LC21" s="37"/>
      <c r="LD21" s="37"/>
      <c r="LE21" s="37"/>
      <c r="LF21" s="37"/>
      <c r="LG21" s="37"/>
      <c r="LH21" s="37"/>
      <c r="LI21" s="37"/>
      <c r="LJ21" s="37"/>
      <c r="LK21" s="37"/>
      <c r="LL21" s="37"/>
      <c r="LM21" s="37"/>
      <c r="LN21" s="37"/>
      <c r="LO21" s="37"/>
      <c r="LP21" s="37"/>
      <c r="LQ21" s="37"/>
      <c r="LR21" s="37"/>
      <c r="LS21" s="37"/>
      <c r="LT21" s="37"/>
      <c r="LU21" s="37"/>
      <c r="LV21" s="37"/>
      <c r="LW21" s="37"/>
      <c r="LX21" s="37"/>
      <c r="LY21" s="37"/>
      <c r="LZ21" s="37"/>
      <c r="MA21" s="37"/>
      <c r="MB21" s="37"/>
      <c r="MC21" s="37"/>
      <c r="MD21" s="37"/>
      <c r="ME21" s="37"/>
      <c r="MF21" s="37"/>
      <c r="MG21" s="37"/>
      <c r="MH21" s="37"/>
      <c r="MI21" s="37"/>
      <c r="MJ21" s="37"/>
      <c r="MK21" s="37"/>
      <c r="ML21" s="37"/>
      <c r="MM21" s="37"/>
      <c r="MN21" s="37"/>
      <c r="MO21" s="37"/>
      <c r="MP21" s="37"/>
      <c r="MQ21" s="37"/>
      <c r="MR21" s="37"/>
      <c r="MS21" s="37"/>
      <c r="MT21" s="37"/>
      <c r="MU21" s="37"/>
      <c r="MV21" s="37"/>
      <c r="MW21" s="37"/>
      <c r="MX21" s="37"/>
      <c r="MY21" s="37"/>
      <c r="MZ21" s="37"/>
      <c r="NA21" s="37"/>
      <c r="NB21" s="37"/>
      <c r="NC21" s="37"/>
      <c r="ND21" s="37"/>
      <c r="NE21" s="37"/>
      <c r="NF21" s="37"/>
      <c r="NG21" s="37"/>
      <c r="NH21" s="37"/>
      <c r="NI21" s="37"/>
      <c r="NJ21" s="37"/>
      <c r="NK21" s="37"/>
      <c r="NL21" s="37"/>
      <c r="NM21" s="37"/>
      <c r="NN21" s="37"/>
      <c r="NO21" s="37"/>
      <c r="NP21" s="37"/>
      <c r="NQ21" s="37"/>
      <c r="NR21" s="37"/>
      <c r="NS21" s="37"/>
      <c r="NT21" s="37"/>
      <c r="NU21" s="37"/>
      <c r="NV21" s="37"/>
      <c r="NW21" s="37"/>
      <c r="NX21" s="37"/>
      <c r="NY21" s="37"/>
      <c r="NZ21" s="37"/>
      <c r="OA21" s="37"/>
      <c r="OB21" s="37"/>
      <c r="OC21" s="37"/>
      <c r="OD21" s="37"/>
      <c r="OE21" s="37"/>
      <c r="OF21" s="37"/>
      <c r="OG21" s="37"/>
      <c r="OH21" s="37"/>
      <c r="OI21" s="37"/>
      <c r="OJ21" s="37"/>
      <c r="OK21" s="37"/>
      <c r="OL21" s="37"/>
      <c r="OM21" s="37"/>
      <c r="ON21" s="37"/>
      <c r="OO21" s="37"/>
      <c r="OP21" s="37"/>
      <c r="OQ21" s="37"/>
      <c r="OR21" s="37"/>
      <c r="OS21" s="37"/>
      <c r="OT21" s="37"/>
      <c r="OU21" s="37"/>
      <c r="OV21" s="37"/>
      <c r="OW21" s="37"/>
      <c r="OX21" s="37"/>
      <c r="OY21" s="37"/>
      <c r="OZ21" s="37"/>
      <c r="PA21" s="37"/>
      <c r="PB21" s="37"/>
      <c r="PC21" s="37"/>
      <c r="PD21" s="37"/>
      <c r="PE21" s="37"/>
      <c r="PF21" s="37"/>
      <c r="PG21" s="37"/>
      <c r="PH21" s="37"/>
      <c r="PI21" s="37"/>
      <c r="PJ21" s="37"/>
      <c r="PK21" s="37"/>
      <c r="PL21" s="37"/>
      <c r="PM21" s="37"/>
      <c r="PN21" s="37"/>
      <c r="PO21" s="37"/>
      <c r="PP21" s="37"/>
      <c r="PQ21" s="37"/>
      <c r="PR21" s="37"/>
      <c r="PS21" s="37"/>
      <c r="PT21" s="37"/>
      <c r="PU21" s="37"/>
      <c r="PV21" s="37"/>
      <c r="PW21" s="37"/>
      <c r="PX21" s="37"/>
      <c r="PY21" s="37"/>
      <c r="PZ21" s="37"/>
      <c r="QA21" s="37"/>
      <c r="QB21" s="37"/>
      <c r="QC21" s="37"/>
      <c r="QD21" s="37"/>
      <c r="QE21" s="37"/>
      <c r="QF21" s="37"/>
      <c r="QG21" s="37"/>
      <c r="QH21" s="37"/>
      <c r="QI21" s="37"/>
      <c r="QJ21" s="37"/>
      <c r="QK21" s="37"/>
      <c r="QL21" s="37"/>
      <c r="QM21" s="37"/>
      <c r="QN21" s="37"/>
      <c r="QO21" s="37"/>
      <c r="QP21" s="37"/>
      <c r="QQ21" s="37"/>
      <c r="QR21" s="37"/>
      <c r="QS21" s="37"/>
      <c r="QT21" s="37"/>
      <c r="QU21" s="37"/>
      <c r="QV21" s="37"/>
      <c r="QW21" s="37"/>
      <c r="QX21" s="37"/>
      <c r="QY21" s="37"/>
      <c r="QZ21" s="37"/>
      <c r="RA21" s="37"/>
      <c r="RB21" s="37"/>
      <c r="RC21" s="37"/>
      <c r="RD21" s="37"/>
      <c r="RE21" s="37"/>
      <c r="RF21" s="37"/>
      <c r="RG21" s="37"/>
      <c r="RH21" s="37"/>
      <c r="RI21" s="37"/>
      <c r="RJ21" s="37"/>
      <c r="RK21" s="37"/>
      <c r="RL21" s="37"/>
      <c r="RM21" s="37"/>
      <c r="RN21" s="37"/>
      <c r="RO21" s="37"/>
      <c r="RP21" s="37"/>
      <c r="RQ21" s="37"/>
      <c r="RR21" s="37"/>
      <c r="RS21" s="37"/>
      <c r="RT21" s="37"/>
      <c r="RU21" s="37"/>
      <c r="RV21" s="37"/>
      <c r="RW21" s="37"/>
      <c r="RX21" s="37"/>
      <c r="RY21" s="37"/>
      <c r="RZ21" s="37"/>
      <c r="SA21" s="37"/>
      <c r="SB21" s="37"/>
      <c r="SC21" s="37"/>
      <c r="SD21" s="37"/>
      <c r="SE21" s="37"/>
      <c r="SF21" s="37"/>
      <c r="SG21" s="37"/>
      <c r="SH21" s="37"/>
      <c r="SI21" s="37"/>
      <c r="SJ21" s="37"/>
      <c r="SK21" s="37"/>
      <c r="SL21" s="37"/>
      <c r="SM21" s="37"/>
      <c r="SN21" s="37"/>
      <c r="SO21" s="37"/>
      <c r="SP21" s="37"/>
      <c r="SQ21" s="37"/>
      <c r="SR21" s="37"/>
      <c r="SS21" s="37"/>
      <c r="ST21" s="37"/>
      <c r="SU21" s="37"/>
      <c r="SV21" s="37"/>
      <c r="SW21" s="37"/>
      <c r="SX21" s="37"/>
      <c r="SY21" s="37"/>
      <c r="SZ21" s="37"/>
      <c r="TA21" s="37"/>
      <c r="TB21" s="37"/>
      <c r="TC21" s="37"/>
      <c r="TD21" s="37"/>
      <c r="TE21" s="37"/>
      <c r="TF21" s="37"/>
      <c r="TG21" s="37"/>
      <c r="TH21" s="37"/>
      <c r="TI21" s="37"/>
      <c r="TJ21" s="37"/>
      <c r="TK21" s="37"/>
      <c r="TL21" s="37"/>
      <c r="TM21" s="37"/>
      <c r="TN21" s="37"/>
      <c r="TO21" s="37"/>
      <c r="TP21" s="37"/>
      <c r="TQ21" s="37"/>
      <c r="TR21" s="37"/>
      <c r="TS21" s="37"/>
      <c r="TT21" s="37"/>
      <c r="TU21" s="37"/>
      <c r="TV21" s="37"/>
      <c r="TW21" s="37"/>
      <c r="TX21" s="37"/>
      <c r="TY21" s="37"/>
      <c r="TZ21" s="37"/>
      <c r="UA21" s="37"/>
      <c r="UB21" s="37"/>
      <c r="UC21" s="37"/>
      <c r="UD21" s="37"/>
      <c r="UE21" s="37"/>
      <c r="UF21" s="37"/>
      <c r="UG21" s="37"/>
      <c r="UH21" s="37"/>
      <c r="UI21" s="37"/>
      <c r="UJ21" s="37"/>
      <c r="UK21" s="37"/>
      <c r="UL21" s="37"/>
      <c r="UM21" s="37"/>
      <c r="UN21" s="37"/>
      <c r="UO21" s="37"/>
      <c r="UP21" s="37"/>
      <c r="UQ21" s="37"/>
      <c r="UR21" s="37"/>
      <c r="US21" s="37"/>
      <c r="UT21" s="37"/>
      <c r="UU21" s="37"/>
      <c r="UV21" s="37"/>
      <c r="UW21" s="37"/>
      <c r="UX21" s="37"/>
      <c r="UY21" s="37"/>
      <c r="UZ21" s="37"/>
      <c r="VA21" s="37"/>
      <c r="VB21" s="37"/>
      <c r="VC21" s="37"/>
      <c r="VD21" s="37"/>
      <c r="VE21" s="37"/>
      <c r="VF21" s="37"/>
      <c r="VG21" s="37"/>
      <c r="VH21" s="37"/>
      <c r="VI21" s="37"/>
      <c r="VJ21" s="37"/>
      <c r="VK21" s="37"/>
      <c r="VL21" s="37"/>
      <c r="VM21" s="37"/>
      <c r="VN21" s="37"/>
      <c r="VO21" s="37"/>
      <c r="VP21" s="37"/>
      <c r="VQ21" s="37"/>
      <c r="VR21" s="37"/>
      <c r="VS21" s="37"/>
      <c r="VT21" s="37"/>
      <c r="VU21" s="37"/>
      <c r="VV21" s="37"/>
      <c r="VW21" s="37"/>
      <c r="VX21" s="37"/>
      <c r="VY21" s="37"/>
      <c r="VZ21" s="37"/>
      <c r="WA21" s="37"/>
      <c r="WB21" s="37"/>
      <c r="WC21" s="37"/>
      <c r="WD21" s="37"/>
      <c r="WE21" s="37"/>
      <c r="WF21" s="37"/>
      <c r="WG21" s="37"/>
      <c r="WH21" s="37"/>
      <c r="WI21" s="37"/>
      <c r="WJ21" s="37"/>
      <c r="WK21" s="37"/>
      <c r="WL21" s="37"/>
      <c r="WM21" s="37"/>
      <c r="WN21" s="37"/>
      <c r="WO21" s="37"/>
      <c r="WP21" s="37"/>
      <c r="WQ21" s="37"/>
      <c r="WR21" s="37"/>
      <c r="WS21" s="37"/>
      <c r="WT21" s="37"/>
      <c r="WU21" s="37"/>
      <c r="WV21" s="37"/>
      <c r="WW21" s="37"/>
      <c r="WX21" s="37"/>
      <c r="WY21" s="37"/>
      <c r="WZ21" s="37"/>
      <c r="XA21" s="37"/>
      <c r="XB21" s="37"/>
      <c r="XC21" s="37"/>
      <c r="XD21" s="37"/>
      <c r="XE21" s="37"/>
      <c r="XF21" s="37"/>
      <c r="XG21" s="37"/>
      <c r="XH21" s="37"/>
      <c r="XI21" s="37"/>
      <c r="XJ21" s="37"/>
      <c r="XK21" s="37"/>
      <c r="XL21" s="37"/>
      <c r="XM21" s="37"/>
      <c r="XN21" s="37"/>
      <c r="XO21" s="37"/>
      <c r="XP21" s="37"/>
      <c r="XQ21" s="37"/>
      <c r="XR21" s="37"/>
      <c r="XS21" s="37"/>
      <c r="XT21" s="37"/>
      <c r="XU21" s="37"/>
      <c r="XV21" s="37"/>
      <c r="XW21" s="37"/>
      <c r="XX21" s="37"/>
      <c r="XY21" s="37"/>
      <c r="XZ21" s="37"/>
      <c r="YA21" s="37"/>
      <c r="YB21" s="37"/>
      <c r="YC21" s="37"/>
      <c r="YD21" s="37"/>
      <c r="YE21" s="37"/>
      <c r="YF21" s="37"/>
      <c r="YG21" s="37"/>
      <c r="YH21" s="37"/>
      <c r="YI21" s="37"/>
      <c r="YJ21" s="37"/>
      <c r="YK21" s="37"/>
      <c r="YL21" s="37"/>
      <c r="YM21" s="37"/>
      <c r="YN21" s="37"/>
      <c r="YO21" s="37"/>
      <c r="YP21" s="37"/>
      <c r="YQ21" s="37"/>
      <c r="YR21" s="37"/>
      <c r="YS21" s="37"/>
      <c r="YT21" s="37"/>
      <c r="YU21" s="37"/>
      <c r="YV21" s="37"/>
      <c r="YW21" s="37"/>
      <c r="YX21" s="37"/>
      <c r="YY21" s="37"/>
      <c r="YZ21" s="37"/>
      <c r="ZA21" s="37"/>
      <c r="ZB21" s="37"/>
      <c r="ZC21" s="37"/>
      <c r="ZD21" s="37"/>
      <c r="ZE21" s="37"/>
      <c r="ZF21" s="37"/>
      <c r="ZG21" s="37"/>
      <c r="ZH21" s="37"/>
      <c r="ZI21" s="37"/>
      <c r="ZJ21" s="37"/>
      <c r="ZK21" s="37"/>
      <c r="ZL21" s="37"/>
      <c r="ZM21" s="37"/>
      <c r="ZN21" s="37"/>
      <c r="ZO21" s="37"/>
      <c r="ZP21" s="37"/>
      <c r="ZQ21" s="37"/>
      <c r="ZR21" s="37"/>
      <c r="ZS21" s="37"/>
      <c r="ZT21" s="37"/>
      <c r="ZU21" s="37"/>
      <c r="ZV21" s="37"/>
      <c r="ZW21" s="37"/>
      <c r="ZX21" s="37"/>
      <c r="ZY21" s="37"/>
      <c r="ZZ21" s="37"/>
      <c r="AAA21" s="37"/>
      <c r="AAB21" s="37"/>
      <c r="AAC21" s="37"/>
      <c r="AAD21" s="37"/>
      <c r="AAE21" s="37"/>
      <c r="AAF21" s="37"/>
      <c r="AAG21" s="37"/>
      <c r="AAH21" s="37"/>
      <c r="AAI21" s="37"/>
      <c r="AAJ21" s="37"/>
      <c r="AAK21" s="37"/>
      <c r="AAL21" s="37"/>
      <c r="AAM21" s="37"/>
      <c r="AAN21" s="37"/>
      <c r="AAO21" s="37"/>
      <c r="AAP21" s="37"/>
      <c r="AAQ21" s="37"/>
      <c r="AAR21" s="37"/>
      <c r="AAS21" s="37"/>
      <c r="AAT21" s="37"/>
      <c r="AAU21" s="37"/>
      <c r="AAV21" s="37"/>
      <c r="AAW21" s="37"/>
      <c r="AAX21" s="37"/>
      <c r="AAY21" s="37"/>
      <c r="AAZ21" s="37"/>
      <c r="ABA21" s="37"/>
      <c r="ABB21" s="37"/>
      <c r="ABC21" s="37"/>
      <c r="ABD21" s="37"/>
      <c r="ABE21" s="37"/>
      <c r="ABF21" s="37"/>
      <c r="ABG21" s="37"/>
      <c r="ABH21" s="37"/>
      <c r="ABI21" s="37"/>
      <c r="ABJ21" s="37"/>
      <c r="ABK21" s="37"/>
      <c r="ABL21" s="37"/>
      <c r="ABM21" s="37"/>
      <c r="ABN21" s="37"/>
      <c r="ABO21" s="37"/>
      <c r="ABP21" s="37"/>
      <c r="ABQ21" s="37"/>
      <c r="ABR21" s="37"/>
      <c r="ABS21" s="37"/>
      <c r="ABT21" s="37"/>
      <c r="ABU21" s="37"/>
      <c r="ABV21" s="37"/>
      <c r="ABW21" s="37"/>
      <c r="ABX21" s="37"/>
      <c r="ABY21" s="37"/>
      <c r="ABZ21" s="37"/>
      <c r="ACA21" s="37"/>
      <c r="ACB21" s="37"/>
      <c r="ACC21" s="37"/>
      <c r="ACD21" s="37"/>
      <c r="ACE21" s="37"/>
      <c r="ACF21" s="37"/>
      <c r="ACG21" s="37"/>
      <c r="ACH21" s="37"/>
      <c r="ACI21" s="37"/>
      <c r="ACJ21" s="37"/>
      <c r="ACK21" s="37"/>
      <c r="ACL21" s="37"/>
      <c r="ACM21" s="37"/>
      <c r="ACN21" s="37"/>
      <c r="ACO21" s="37"/>
      <c r="ACP21" s="37"/>
      <c r="ACQ21" s="37"/>
      <c r="ACR21" s="37"/>
      <c r="ACS21" s="37"/>
      <c r="ACT21" s="37"/>
      <c r="ACU21" s="37"/>
      <c r="ACV21" s="37"/>
      <c r="ACW21" s="37"/>
      <c r="ACX21" s="37"/>
      <c r="ACY21" s="37"/>
      <c r="ACZ21" s="37"/>
      <c r="ADA21" s="37"/>
      <c r="ADB21" s="37"/>
      <c r="ADC21" s="37"/>
      <c r="ADD21" s="37"/>
      <c r="ADE21" s="37"/>
      <c r="ADF21" s="37"/>
      <c r="ADG21" s="37"/>
      <c r="ADH21" s="37"/>
      <c r="ADI21" s="37"/>
      <c r="ADJ21" s="37"/>
      <c r="ADK21" s="37"/>
      <c r="ADL21" s="37"/>
      <c r="ADM21" s="37"/>
      <c r="ADN21" s="37"/>
      <c r="ADO21" s="37"/>
      <c r="ADP21" s="37"/>
      <c r="ADQ21" s="37"/>
      <c r="ADR21" s="37"/>
      <c r="ADS21" s="37"/>
      <c r="ADT21" s="37"/>
      <c r="ADU21" s="37"/>
      <c r="ADV21" s="37"/>
      <c r="ADW21" s="37"/>
      <c r="ADX21" s="37"/>
      <c r="ADY21" s="37"/>
      <c r="ADZ21" s="37"/>
      <c r="AEA21" s="37"/>
      <c r="AEB21" s="37"/>
      <c r="AEC21" s="37"/>
      <c r="AED21" s="37"/>
      <c r="AEE21" s="37"/>
      <c r="AEF21" s="37"/>
      <c r="AEG21" s="37"/>
      <c r="AEH21" s="37"/>
      <c r="AEI21" s="37"/>
      <c r="AEJ21" s="37"/>
      <c r="AEK21" s="37"/>
      <c r="AEL21" s="37"/>
      <c r="AEM21" s="37"/>
      <c r="AEN21" s="37"/>
      <c r="AEO21" s="37"/>
      <c r="AEP21" s="37"/>
      <c r="AEQ21" s="37"/>
      <c r="AER21" s="37"/>
      <c r="AES21" s="37"/>
      <c r="AET21" s="37"/>
      <c r="AEU21" s="37"/>
      <c r="AEV21" s="37"/>
      <c r="AEW21" s="37"/>
      <c r="AEX21" s="37"/>
      <c r="AEY21" s="37"/>
      <c r="AEZ21" s="37"/>
      <c r="AFA21" s="37"/>
      <c r="AFB21" s="37"/>
      <c r="AFC21" s="37"/>
      <c r="AFD21" s="37"/>
      <c r="AFE21" s="37"/>
      <c r="AFF21" s="37"/>
      <c r="AFG21" s="37"/>
      <c r="AFH21" s="37"/>
      <c r="AFI21" s="37"/>
      <c r="AFJ21" s="37"/>
      <c r="AFK21" s="37"/>
      <c r="AFL21" s="37"/>
      <c r="AFM21" s="37"/>
      <c r="AFN21" s="37"/>
      <c r="AFO21" s="37"/>
      <c r="AFP21" s="37"/>
      <c r="AFQ21" s="37"/>
      <c r="AFR21" s="37"/>
      <c r="AFS21" s="37"/>
      <c r="AFT21" s="37"/>
      <c r="AFU21" s="37"/>
      <c r="AFV21" s="37"/>
      <c r="AFW21" s="37"/>
      <c r="AFX21" s="37"/>
      <c r="AFY21" s="37"/>
      <c r="AFZ21" s="37"/>
      <c r="AGA21" s="37"/>
      <c r="AGB21" s="37"/>
      <c r="AGC21" s="37"/>
      <c r="AGD21" s="37"/>
      <c r="AGE21" s="37"/>
      <c r="AGF21" s="37"/>
      <c r="AGG21" s="37"/>
      <c r="AGH21" s="37"/>
      <c r="AGI21" s="37"/>
      <c r="AGJ21" s="37"/>
      <c r="AGK21" s="37"/>
      <c r="AGL21" s="37"/>
      <c r="AGM21" s="37"/>
      <c r="AGN21" s="37"/>
      <c r="AGO21" s="37"/>
      <c r="AGP21" s="37"/>
      <c r="AGQ21" s="37"/>
      <c r="AGR21" s="37"/>
      <c r="AGS21" s="37"/>
      <c r="AGT21" s="37"/>
      <c r="AGU21" s="37"/>
      <c r="AGV21" s="37"/>
      <c r="AGW21" s="37"/>
      <c r="AGX21" s="37"/>
      <c r="AGY21" s="37"/>
      <c r="AGZ21" s="37"/>
      <c r="AHA21" s="37"/>
      <c r="AHB21" s="37"/>
      <c r="AHC21" s="37"/>
      <c r="AHD21" s="37"/>
      <c r="AHE21" s="37"/>
      <c r="AHF21" s="37"/>
      <c r="AHG21" s="37"/>
      <c r="AHH21" s="37"/>
      <c r="AHI21" s="37"/>
      <c r="AHJ21" s="37"/>
      <c r="AHK21" s="37"/>
      <c r="AHL21" s="37"/>
      <c r="AHM21" s="37"/>
      <c r="AHN21" s="37"/>
      <c r="AHO21" s="37"/>
      <c r="AHP21" s="37"/>
      <c r="AHQ21" s="37"/>
      <c r="AHR21" s="37"/>
      <c r="AHS21" s="37"/>
      <c r="AHT21" s="37"/>
      <c r="AHU21" s="37"/>
      <c r="AHV21" s="37"/>
      <c r="AHW21" s="37"/>
      <c r="AHX21" s="37"/>
      <c r="AHY21" s="37"/>
      <c r="AHZ21" s="37"/>
      <c r="AIA21" s="37"/>
      <c r="AIB21" s="37"/>
      <c r="AIC21" s="37"/>
      <c r="AID21" s="37"/>
      <c r="AIE21" s="37"/>
      <c r="AIF21" s="37"/>
      <c r="AIG21" s="37"/>
      <c r="AIH21" s="37"/>
      <c r="AII21" s="37"/>
      <c r="AIJ21" s="37"/>
      <c r="AIK21" s="37"/>
      <c r="AIL21" s="37"/>
      <c r="AIM21" s="37"/>
      <c r="AIN21" s="37"/>
      <c r="AIO21" s="37"/>
      <c r="AIP21" s="37"/>
      <c r="AIQ21" s="37"/>
      <c r="AIR21" s="37"/>
      <c r="AIS21" s="37"/>
      <c r="AIT21" s="37"/>
      <c r="AIU21" s="37"/>
      <c r="AIV21" s="37"/>
      <c r="AIW21" s="37"/>
      <c r="AIX21" s="37"/>
      <c r="AIY21" s="37"/>
      <c r="AIZ21" s="37"/>
      <c r="AJA21" s="37"/>
      <c r="AJB21" s="37"/>
      <c r="AJC21" s="37"/>
      <c r="AJD21" s="37"/>
      <c r="AJE21" s="37"/>
      <c r="AJF21" s="37"/>
      <c r="AJG21" s="37"/>
      <c r="AJH21" s="37"/>
      <c r="AJI21" s="37"/>
      <c r="AJJ21" s="37"/>
      <c r="AJK21" s="37"/>
      <c r="AJL21" s="37"/>
      <c r="AJM21" s="37"/>
      <c r="AJN21" s="37"/>
      <c r="AJO21" s="37"/>
      <c r="AJP21" s="37"/>
      <c r="AJQ21" s="37"/>
      <c r="AJR21" s="37"/>
      <c r="AJS21" s="37"/>
      <c r="AJT21" s="37"/>
      <c r="AJU21" s="37"/>
      <c r="AJV21" s="37"/>
      <c r="AJW21" s="37"/>
      <c r="AJX21" s="37"/>
      <c r="AJY21" s="37"/>
      <c r="AJZ21" s="37"/>
      <c r="AKA21" s="37"/>
      <c r="AKB21" s="37"/>
      <c r="AKC21" s="37"/>
      <c r="AKD21" s="37"/>
      <c r="AKE21" s="37"/>
      <c r="AKF21" s="37"/>
      <c r="AKG21" s="37"/>
      <c r="AKH21" s="37"/>
      <c r="AKI21" s="37"/>
      <c r="AKJ21" s="37"/>
      <c r="AKK21" s="37"/>
      <c r="AKL21" s="37"/>
      <c r="AKM21" s="37"/>
      <c r="AKN21" s="37"/>
      <c r="AKO21" s="37"/>
      <c r="AKP21" s="37"/>
      <c r="AKQ21" s="37"/>
      <c r="AKR21" s="37"/>
      <c r="AKS21" s="37"/>
      <c r="AKT21" s="37"/>
      <c r="AKU21" s="37"/>
      <c r="AKV21" s="37"/>
      <c r="AKW21" s="37"/>
      <c r="AKX21" s="37"/>
      <c r="AKY21" s="37"/>
      <c r="AKZ21" s="37"/>
      <c r="ALA21" s="37"/>
      <c r="ALB21" s="37"/>
      <c r="ALC21" s="37"/>
      <c r="ALD21" s="37"/>
      <c r="ALE21" s="37"/>
      <c r="ALF21" s="37"/>
      <c r="ALG21" s="37"/>
      <c r="ALH21" s="37"/>
      <c r="ALI21" s="37"/>
      <c r="ALJ21" s="37"/>
      <c r="ALK21" s="37"/>
      <c r="ALL21" s="37"/>
      <c r="ALM21" s="37"/>
      <c r="ALN21" s="37"/>
      <c r="ALO21" s="37"/>
      <c r="ALP21" s="37"/>
      <c r="ALQ21" s="37"/>
      <c r="ALR21" s="37"/>
      <c r="ALS21" s="37"/>
      <c r="ALT21" s="37"/>
      <c r="ALU21" s="37"/>
      <c r="ALV21" s="37"/>
      <c r="ALW21" s="37"/>
      <c r="ALX21" s="37"/>
      <c r="ALY21" s="37"/>
      <c r="ALZ21" s="37"/>
      <c r="AMA21" s="37"/>
      <c r="AMB21" s="37"/>
      <c r="AMC21" s="37"/>
      <c r="AMD21" s="37"/>
      <c r="AME21" s="37"/>
      <c r="AMF21" s="37"/>
      <c r="AMG21" s="38"/>
      <c r="AMH21" s="38"/>
      <c r="AMI21" s="38"/>
    </row>
    <row r="22" spans="1:1023" s="75" customFormat="1" ht="91.2">
      <c r="A22" s="126" t="s">
        <v>24</v>
      </c>
      <c r="B22" s="136" t="s">
        <v>25</v>
      </c>
      <c r="C22" s="148"/>
      <c r="D22" s="28" t="s">
        <v>26</v>
      </c>
      <c r="E22" s="53">
        <v>24</v>
      </c>
      <c r="F22" s="53">
        <v>22.4</v>
      </c>
      <c r="G22" s="36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  <c r="IU22" s="37"/>
      <c r="IV22" s="37"/>
      <c r="IW22" s="37"/>
      <c r="IX22" s="37"/>
      <c r="IY22" s="37"/>
      <c r="IZ22" s="37"/>
      <c r="JA22" s="37"/>
      <c r="JB22" s="37"/>
      <c r="JC22" s="37"/>
      <c r="JD22" s="37"/>
      <c r="JE22" s="37"/>
      <c r="JF22" s="37"/>
      <c r="JG22" s="37"/>
      <c r="JH22" s="37"/>
      <c r="JI22" s="37"/>
      <c r="JJ22" s="37"/>
      <c r="JK22" s="37"/>
      <c r="JL22" s="37"/>
      <c r="JM22" s="37"/>
      <c r="JN22" s="37"/>
      <c r="JO22" s="37"/>
      <c r="JP22" s="37"/>
      <c r="JQ22" s="37"/>
      <c r="JR22" s="37"/>
      <c r="JS22" s="37"/>
      <c r="JT22" s="37"/>
      <c r="JU22" s="37"/>
      <c r="JV22" s="37"/>
      <c r="JW22" s="37"/>
      <c r="JX22" s="37"/>
      <c r="JY22" s="37"/>
      <c r="JZ22" s="37"/>
      <c r="KA22" s="37"/>
      <c r="KB22" s="37"/>
      <c r="KC22" s="37"/>
      <c r="KD22" s="37"/>
      <c r="KE22" s="37"/>
      <c r="KF22" s="37"/>
      <c r="KG22" s="37"/>
      <c r="KH22" s="37"/>
      <c r="KI22" s="37"/>
      <c r="KJ22" s="37"/>
      <c r="KK22" s="37"/>
      <c r="KL22" s="37"/>
      <c r="KM22" s="37"/>
      <c r="KN22" s="37"/>
      <c r="KO22" s="37"/>
      <c r="KP22" s="37"/>
      <c r="KQ22" s="37"/>
      <c r="KR22" s="37"/>
      <c r="KS22" s="37"/>
      <c r="KT22" s="37"/>
      <c r="KU22" s="37"/>
      <c r="KV22" s="37"/>
      <c r="KW22" s="37"/>
      <c r="KX22" s="37"/>
      <c r="KY22" s="37"/>
      <c r="KZ22" s="37"/>
      <c r="LA22" s="37"/>
      <c r="LB22" s="37"/>
      <c r="LC22" s="37"/>
      <c r="LD22" s="37"/>
      <c r="LE22" s="37"/>
      <c r="LF22" s="37"/>
      <c r="LG22" s="37"/>
      <c r="LH22" s="37"/>
      <c r="LI22" s="37"/>
      <c r="LJ22" s="37"/>
      <c r="LK22" s="37"/>
      <c r="LL22" s="37"/>
      <c r="LM22" s="37"/>
      <c r="LN22" s="37"/>
      <c r="LO22" s="37"/>
      <c r="LP22" s="37"/>
      <c r="LQ22" s="37"/>
      <c r="LR22" s="37"/>
      <c r="LS22" s="37"/>
      <c r="LT22" s="37"/>
      <c r="LU22" s="37"/>
      <c r="LV22" s="37"/>
      <c r="LW22" s="37"/>
      <c r="LX22" s="37"/>
      <c r="LY22" s="37"/>
      <c r="LZ22" s="37"/>
      <c r="MA22" s="37"/>
      <c r="MB22" s="37"/>
      <c r="MC22" s="37"/>
      <c r="MD22" s="37"/>
      <c r="ME22" s="37"/>
      <c r="MF22" s="37"/>
      <c r="MG22" s="37"/>
      <c r="MH22" s="37"/>
      <c r="MI22" s="37"/>
      <c r="MJ22" s="37"/>
      <c r="MK22" s="37"/>
      <c r="ML22" s="37"/>
      <c r="MM22" s="37"/>
      <c r="MN22" s="37"/>
      <c r="MO22" s="37"/>
      <c r="MP22" s="37"/>
      <c r="MQ22" s="37"/>
      <c r="MR22" s="37"/>
      <c r="MS22" s="37"/>
      <c r="MT22" s="37"/>
      <c r="MU22" s="37"/>
      <c r="MV22" s="37"/>
      <c r="MW22" s="37"/>
      <c r="MX22" s="37"/>
      <c r="MY22" s="37"/>
      <c r="MZ22" s="37"/>
      <c r="NA22" s="37"/>
      <c r="NB22" s="37"/>
      <c r="NC22" s="37"/>
      <c r="ND22" s="37"/>
      <c r="NE22" s="37"/>
      <c r="NF22" s="37"/>
      <c r="NG22" s="37"/>
      <c r="NH22" s="37"/>
      <c r="NI22" s="37"/>
      <c r="NJ22" s="37"/>
      <c r="NK22" s="37"/>
      <c r="NL22" s="37"/>
      <c r="NM22" s="37"/>
      <c r="NN22" s="37"/>
      <c r="NO22" s="37"/>
      <c r="NP22" s="37"/>
      <c r="NQ22" s="37"/>
      <c r="NR22" s="37"/>
      <c r="NS22" s="37"/>
      <c r="NT22" s="37"/>
      <c r="NU22" s="37"/>
      <c r="NV22" s="37"/>
      <c r="NW22" s="37"/>
      <c r="NX22" s="37"/>
      <c r="NY22" s="37"/>
      <c r="NZ22" s="37"/>
      <c r="OA22" s="37"/>
      <c r="OB22" s="37"/>
      <c r="OC22" s="37"/>
      <c r="OD22" s="37"/>
      <c r="OE22" s="37"/>
      <c r="OF22" s="37"/>
      <c r="OG22" s="37"/>
      <c r="OH22" s="37"/>
      <c r="OI22" s="37"/>
      <c r="OJ22" s="37"/>
      <c r="OK22" s="37"/>
      <c r="OL22" s="37"/>
      <c r="OM22" s="37"/>
      <c r="ON22" s="37"/>
      <c r="OO22" s="37"/>
      <c r="OP22" s="37"/>
      <c r="OQ22" s="37"/>
      <c r="OR22" s="37"/>
      <c r="OS22" s="37"/>
      <c r="OT22" s="37"/>
      <c r="OU22" s="37"/>
      <c r="OV22" s="37"/>
      <c r="OW22" s="37"/>
      <c r="OX22" s="37"/>
      <c r="OY22" s="37"/>
      <c r="OZ22" s="37"/>
      <c r="PA22" s="37"/>
      <c r="PB22" s="37"/>
      <c r="PC22" s="37"/>
      <c r="PD22" s="37"/>
      <c r="PE22" s="37"/>
      <c r="PF22" s="37"/>
      <c r="PG22" s="37"/>
      <c r="PH22" s="37"/>
      <c r="PI22" s="37"/>
      <c r="PJ22" s="37"/>
      <c r="PK22" s="37"/>
      <c r="PL22" s="37"/>
      <c r="PM22" s="37"/>
      <c r="PN22" s="37"/>
      <c r="PO22" s="37"/>
      <c r="PP22" s="37"/>
      <c r="PQ22" s="37"/>
      <c r="PR22" s="37"/>
      <c r="PS22" s="37"/>
      <c r="PT22" s="37"/>
      <c r="PU22" s="37"/>
      <c r="PV22" s="37"/>
      <c r="PW22" s="37"/>
      <c r="PX22" s="37"/>
      <c r="PY22" s="37"/>
      <c r="PZ22" s="37"/>
      <c r="QA22" s="37"/>
      <c r="QB22" s="37"/>
      <c r="QC22" s="37"/>
      <c r="QD22" s="37"/>
      <c r="QE22" s="37"/>
      <c r="QF22" s="37"/>
      <c r="QG22" s="37"/>
      <c r="QH22" s="37"/>
      <c r="QI22" s="37"/>
      <c r="QJ22" s="37"/>
      <c r="QK22" s="37"/>
      <c r="QL22" s="37"/>
      <c r="QM22" s="37"/>
      <c r="QN22" s="37"/>
      <c r="QO22" s="37"/>
      <c r="QP22" s="37"/>
      <c r="QQ22" s="37"/>
      <c r="QR22" s="37"/>
      <c r="QS22" s="37"/>
      <c r="QT22" s="37"/>
      <c r="QU22" s="37"/>
      <c r="QV22" s="37"/>
      <c r="QW22" s="37"/>
      <c r="QX22" s="37"/>
      <c r="QY22" s="37"/>
      <c r="QZ22" s="37"/>
      <c r="RA22" s="37"/>
      <c r="RB22" s="37"/>
      <c r="RC22" s="37"/>
      <c r="RD22" s="37"/>
      <c r="RE22" s="37"/>
      <c r="RF22" s="37"/>
      <c r="RG22" s="37"/>
      <c r="RH22" s="37"/>
      <c r="RI22" s="37"/>
      <c r="RJ22" s="37"/>
      <c r="RK22" s="37"/>
      <c r="RL22" s="37"/>
      <c r="RM22" s="37"/>
      <c r="RN22" s="37"/>
      <c r="RO22" s="37"/>
      <c r="RP22" s="37"/>
      <c r="RQ22" s="37"/>
      <c r="RR22" s="37"/>
      <c r="RS22" s="37"/>
      <c r="RT22" s="37"/>
      <c r="RU22" s="37"/>
      <c r="RV22" s="37"/>
      <c r="RW22" s="37"/>
      <c r="RX22" s="37"/>
      <c r="RY22" s="37"/>
      <c r="RZ22" s="37"/>
      <c r="SA22" s="37"/>
      <c r="SB22" s="37"/>
      <c r="SC22" s="37"/>
      <c r="SD22" s="37"/>
      <c r="SE22" s="37"/>
      <c r="SF22" s="37"/>
      <c r="SG22" s="37"/>
      <c r="SH22" s="37"/>
      <c r="SI22" s="37"/>
      <c r="SJ22" s="37"/>
      <c r="SK22" s="37"/>
      <c r="SL22" s="37"/>
      <c r="SM22" s="37"/>
      <c r="SN22" s="37"/>
      <c r="SO22" s="37"/>
      <c r="SP22" s="37"/>
      <c r="SQ22" s="37"/>
      <c r="SR22" s="37"/>
      <c r="SS22" s="37"/>
      <c r="ST22" s="37"/>
      <c r="SU22" s="37"/>
      <c r="SV22" s="37"/>
      <c r="SW22" s="37"/>
      <c r="SX22" s="37"/>
      <c r="SY22" s="37"/>
      <c r="SZ22" s="37"/>
      <c r="TA22" s="37"/>
      <c r="TB22" s="37"/>
      <c r="TC22" s="37"/>
      <c r="TD22" s="37"/>
      <c r="TE22" s="37"/>
      <c r="TF22" s="37"/>
      <c r="TG22" s="37"/>
      <c r="TH22" s="37"/>
      <c r="TI22" s="37"/>
      <c r="TJ22" s="37"/>
      <c r="TK22" s="37"/>
      <c r="TL22" s="37"/>
      <c r="TM22" s="37"/>
      <c r="TN22" s="37"/>
      <c r="TO22" s="37"/>
      <c r="TP22" s="37"/>
      <c r="TQ22" s="37"/>
      <c r="TR22" s="37"/>
      <c r="TS22" s="37"/>
      <c r="TT22" s="37"/>
      <c r="TU22" s="37"/>
      <c r="TV22" s="37"/>
      <c r="TW22" s="37"/>
      <c r="TX22" s="37"/>
      <c r="TY22" s="37"/>
      <c r="TZ22" s="37"/>
      <c r="UA22" s="37"/>
      <c r="UB22" s="37"/>
      <c r="UC22" s="37"/>
      <c r="UD22" s="37"/>
      <c r="UE22" s="37"/>
      <c r="UF22" s="37"/>
      <c r="UG22" s="37"/>
      <c r="UH22" s="37"/>
      <c r="UI22" s="37"/>
      <c r="UJ22" s="37"/>
      <c r="UK22" s="37"/>
      <c r="UL22" s="37"/>
      <c r="UM22" s="37"/>
      <c r="UN22" s="37"/>
      <c r="UO22" s="37"/>
      <c r="UP22" s="37"/>
      <c r="UQ22" s="37"/>
      <c r="UR22" s="37"/>
      <c r="US22" s="37"/>
      <c r="UT22" s="37"/>
      <c r="UU22" s="37"/>
      <c r="UV22" s="37"/>
      <c r="UW22" s="37"/>
      <c r="UX22" s="37"/>
      <c r="UY22" s="37"/>
      <c r="UZ22" s="37"/>
      <c r="VA22" s="37"/>
      <c r="VB22" s="37"/>
      <c r="VC22" s="37"/>
      <c r="VD22" s="37"/>
      <c r="VE22" s="37"/>
      <c r="VF22" s="37"/>
      <c r="VG22" s="37"/>
      <c r="VH22" s="37"/>
      <c r="VI22" s="37"/>
      <c r="VJ22" s="37"/>
      <c r="VK22" s="37"/>
      <c r="VL22" s="37"/>
      <c r="VM22" s="37"/>
      <c r="VN22" s="37"/>
      <c r="VO22" s="37"/>
      <c r="VP22" s="37"/>
      <c r="VQ22" s="37"/>
      <c r="VR22" s="37"/>
      <c r="VS22" s="37"/>
      <c r="VT22" s="37"/>
      <c r="VU22" s="37"/>
      <c r="VV22" s="37"/>
      <c r="VW22" s="37"/>
      <c r="VX22" s="37"/>
      <c r="VY22" s="37"/>
      <c r="VZ22" s="37"/>
      <c r="WA22" s="37"/>
      <c r="WB22" s="37"/>
      <c r="WC22" s="37"/>
      <c r="WD22" s="37"/>
      <c r="WE22" s="37"/>
      <c r="WF22" s="37"/>
      <c r="WG22" s="37"/>
      <c r="WH22" s="37"/>
      <c r="WI22" s="37"/>
      <c r="WJ22" s="37"/>
      <c r="WK22" s="37"/>
      <c r="WL22" s="37"/>
      <c r="WM22" s="37"/>
      <c r="WN22" s="37"/>
      <c r="WO22" s="37"/>
      <c r="WP22" s="37"/>
      <c r="WQ22" s="37"/>
      <c r="WR22" s="37"/>
      <c r="WS22" s="37"/>
      <c r="WT22" s="37"/>
      <c r="WU22" s="37"/>
      <c r="WV22" s="37"/>
      <c r="WW22" s="37"/>
      <c r="WX22" s="37"/>
      <c r="WY22" s="37"/>
      <c r="WZ22" s="37"/>
      <c r="XA22" s="37"/>
      <c r="XB22" s="37"/>
      <c r="XC22" s="37"/>
      <c r="XD22" s="37"/>
      <c r="XE22" s="37"/>
      <c r="XF22" s="37"/>
      <c r="XG22" s="37"/>
      <c r="XH22" s="37"/>
      <c r="XI22" s="37"/>
      <c r="XJ22" s="37"/>
      <c r="XK22" s="37"/>
      <c r="XL22" s="37"/>
      <c r="XM22" s="37"/>
      <c r="XN22" s="37"/>
      <c r="XO22" s="37"/>
      <c r="XP22" s="37"/>
      <c r="XQ22" s="37"/>
      <c r="XR22" s="37"/>
      <c r="XS22" s="37"/>
      <c r="XT22" s="37"/>
      <c r="XU22" s="37"/>
      <c r="XV22" s="37"/>
      <c r="XW22" s="37"/>
      <c r="XX22" s="37"/>
      <c r="XY22" s="37"/>
      <c r="XZ22" s="37"/>
      <c r="YA22" s="37"/>
      <c r="YB22" s="37"/>
      <c r="YC22" s="37"/>
      <c r="YD22" s="37"/>
      <c r="YE22" s="37"/>
      <c r="YF22" s="37"/>
      <c r="YG22" s="37"/>
      <c r="YH22" s="37"/>
      <c r="YI22" s="37"/>
      <c r="YJ22" s="37"/>
      <c r="YK22" s="37"/>
      <c r="YL22" s="37"/>
      <c r="YM22" s="37"/>
      <c r="YN22" s="37"/>
      <c r="YO22" s="37"/>
      <c r="YP22" s="37"/>
      <c r="YQ22" s="37"/>
      <c r="YR22" s="37"/>
      <c r="YS22" s="37"/>
      <c r="YT22" s="37"/>
      <c r="YU22" s="37"/>
      <c r="YV22" s="37"/>
      <c r="YW22" s="37"/>
      <c r="YX22" s="37"/>
      <c r="YY22" s="37"/>
      <c r="YZ22" s="37"/>
      <c r="ZA22" s="37"/>
      <c r="ZB22" s="37"/>
      <c r="ZC22" s="37"/>
      <c r="ZD22" s="37"/>
      <c r="ZE22" s="37"/>
      <c r="ZF22" s="37"/>
      <c r="ZG22" s="37"/>
      <c r="ZH22" s="37"/>
      <c r="ZI22" s="37"/>
      <c r="ZJ22" s="37"/>
      <c r="ZK22" s="37"/>
      <c r="ZL22" s="37"/>
      <c r="ZM22" s="37"/>
      <c r="ZN22" s="37"/>
      <c r="ZO22" s="37"/>
      <c r="ZP22" s="37"/>
      <c r="ZQ22" s="37"/>
      <c r="ZR22" s="37"/>
      <c r="ZS22" s="37"/>
      <c r="ZT22" s="37"/>
      <c r="ZU22" s="37"/>
      <c r="ZV22" s="37"/>
      <c r="ZW22" s="37"/>
      <c r="ZX22" s="37"/>
      <c r="ZY22" s="37"/>
      <c r="ZZ22" s="37"/>
      <c r="AAA22" s="37"/>
      <c r="AAB22" s="37"/>
      <c r="AAC22" s="37"/>
      <c r="AAD22" s="37"/>
      <c r="AAE22" s="37"/>
      <c r="AAF22" s="37"/>
      <c r="AAG22" s="37"/>
      <c r="AAH22" s="37"/>
      <c r="AAI22" s="37"/>
      <c r="AAJ22" s="37"/>
      <c r="AAK22" s="37"/>
      <c r="AAL22" s="37"/>
      <c r="AAM22" s="37"/>
      <c r="AAN22" s="37"/>
      <c r="AAO22" s="37"/>
      <c r="AAP22" s="37"/>
      <c r="AAQ22" s="37"/>
      <c r="AAR22" s="37"/>
      <c r="AAS22" s="37"/>
      <c r="AAT22" s="37"/>
      <c r="AAU22" s="37"/>
      <c r="AAV22" s="37"/>
      <c r="AAW22" s="37"/>
      <c r="AAX22" s="37"/>
      <c r="AAY22" s="37"/>
      <c r="AAZ22" s="37"/>
      <c r="ABA22" s="37"/>
      <c r="ABB22" s="37"/>
      <c r="ABC22" s="37"/>
      <c r="ABD22" s="37"/>
      <c r="ABE22" s="37"/>
      <c r="ABF22" s="37"/>
      <c r="ABG22" s="37"/>
      <c r="ABH22" s="37"/>
      <c r="ABI22" s="37"/>
      <c r="ABJ22" s="37"/>
      <c r="ABK22" s="37"/>
      <c r="ABL22" s="37"/>
      <c r="ABM22" s="37"/>
      <c r="ABN22" s="37"/>
      <c r="ABO22" s="37"/>
      <c r="ABP22" s="37"/>
      <c r="ABQ22" s="37"/>
      <c r="ABR22" s="37"/>
      <c r="ABS22" s="37"/>
      <c r="ABT22" s="37"/>
      <c r="ABU22" s="37"/>
      <c r="ABV22" s="37"/>
      <c r="ABW22" s="37"/>
      <c r="ABX22" s="37"/>
      <c r="ABY22" s="37"/>
      <c r="ABZ22" s="37"/>
      <c r="ACA22" s="37"/>
      <c r="ACB22" s="37"/>
      <c r="ACC22" s="37"/>
      <c r="ACD22" s="37"/>
      <c r="ACE22" s="37"/>
      <c r="ACF22" s="37"/>
      <c r="ACG22" s="37"/>
      <c r="ACH22" s="37"/>
      <c r="ACI22" s="37"/>
      <c r="ACJ22" s="37"/>
      <c r="ACK22" s="37"/>
      <c r="ACL22" s="37"/>
      <c r="ACM22" s="37"/>
      <c r="ACN22" s="37"/>
      <c r="ACO22" s="37"/>
      <c r="ACP22" s="37"/>
      <c r="ACQ22" s="37"/>
      <c r="ACR22" s="37"/>
      <c r="ACS22" s="37"/>
      <c r="ACT22" s="37"/>
      <c r="ACU22" s="37"/>
      <c r="ACV22" s="37"/>
      <c r="ACW22" s="37"/>
      <c r="ACX22" s="37"/>
      <c r="ACY22" s="37"/>
      <c r="ACZ22" s="37"/>
      <c r="ADA22" s="37"/>
      <c r="ADB22" s="37"/>
      <c r="ADC22" s="37"/>
      <c r="ADD22" s="37"/>
      <c r="ADE22" s="37"/>
      <c r="ADF22" s="37"/>
      <c r="ADG22" s="37"/>
      <c r="ADH22" s="37"/>
      <c r="ADI22" s="37"/>
      <c r="ADJ22" s="37"/>
      <c r="ADK22" s="37"/>
      <c r="ADL22" s="37"/>
      <c r="ADM22" s="37"/>
      <c r="ADN22" s="37"/>
      <c r="ADO22" s="37"/>
      <c r="ADP22" s="37"/>
      <c r="ADQ22" s="37"/>
      <c r="ADR22" s="37"/>
      <c r="ADS22" s="37"/>
      <c r="ADT22" s="37"/>
      <c r="ADU22" s="37"/>
      <c r="ADV22" s="37"/>
      <c r="ADW22" s="37"/>
      <c r="ADX22" s="37"/>
      <c r="ADY22" s="37"/>
      <c r="ADZ22" s="37"/>
      <c r="AEA22" s="37"/>
      <c r="AEB22" s="37"/>
      <c r="AEC22" s="37"/>
      <c r="AED22" s="37"/>
      <c r="AEE22" s="37"/>
      <c r="AEF22" s="37"/>
      <c r="AEG22" s="37"/>
      <c r="AEH22" s="37"/>
      <c r="AEI22" s="37"/>
      <c r="AEJ22" s="37"/>
      <c r="AEK22" s="37"/>
      <c r="AEL22" s="37"/>
      <c r="AEM22" s="37"/>
      <c r="AEN22" s="37"/>
      <c r="AEO22" s="37"/>
      <c r="AEP22" s="37"/>
      <c r="AEQ22" s="37"/>
      <c r="AER22" s="37"/>
      <c r="AES22" s="37"/>
      <c r="AET22" s="37"/>
      <c r="AEU22" s="37"/>
      <c r="AEV22" s="37"/>
      <c r="AEW22" s="37"/>
      <c r="AEX22" s="37"/>
      <c r="AEY22" s="37"/>
      <c r="AEZ22" s="37"/>
      <c r="AFA22" s="37"/>
      <c r="AFB22" s="37"/>
      <c r="AFC22" s="37"/>
      <c r="AFD22" s="37"/>
      <c r="AFE22" s="37"/>
      <c r="AFF22" s="37"/>
      <c r="AFG22" s="37"/>
      <c r="AFH22" s="37"/>
      <c r="AFI22" s="37"/>
      <c r="AFJ22" s="37"/>
      <c r="AFK22" s="37"/>
      <c r="AFL22" s="37"/>
      <c r="AFM22" s="37"/>
      <c r="AFN22" s="37"/>
      <c r="AFO22" s="37"/>
      <c r="AFP22" s="37"/>
      <c r="AFQ22" s="37"/>
      <c r="AFR22" s="37"/>
      <c r="AFS22" s="37"/>
      <c r="AFT22" s="37"/>
      <c r="AFU22" s="37"/>
      <c r="AFV22" s="37"/>
      <c r="AFW22" s="37"/>
      <c r="AFX22" s="37"/>
      <c r="AFY22" s="37"/>
      <c r="AFZ22" s="37"/>
      <c r="AGA22" s="37"/>
      <c r="AGB22" s="37"/>
      <c r="AGC22" s="37"/>
      <c r="AGD22" s="37"/>
      <c r="AGE22" s="37"/>
      <c r="AGF22" s="37"/>
      <c r="AGG22" s="37"/>
      <c r="AGH22" s="37"/>
      <c r="AGI22" s="37"/>
      <c r="AGJ22" s="37"/>
      <c r="AGK22" s="37"/>
      <c r="AGL22" s="37"/>
      <c r="AGM22" s="37"/>
      <c r="AGN22" s="37"/>
      <c r="AGO22" s="37"/>
      <c r="AGP22" s="37"/>
      <c r="AGQ22" s="37"/>
      <c r="AGR22" s="37"/>
      <c r="AGS22" s="37"/>
      <c r="AGT22" s="37"/>
      <c r="AGU22" s="37"/>
      <c r="AGV22" s="37"/>
      <c r="AGW22" s="37"/>
      <c r="AGX22" s="37"/>
      <c r="AGY22" s="37"/>
      <c r="AGZ22" s="37"/>
      <c r="AHA22" s="37"/>
      <c r="AHB22" s="37"/>
      <c r="AHC22" s="37"/>
      <c r="AHD22" s="37"/>
      <c r="AHE22" s="37"/>
      <c r="AHF22" s="37"/>
      <c r="AHG22" s="37"/>
      <c r="AHH22" s="37"/>
      <c r="AHI22" s="37"/>
      <c r="AHJ22" s="37"/>
      <c r="AHK22" s="37"/>
      <c r="AHL22" s="37"/>
      <c r="AHM22" s="37"/>
      <c r="AHN22" s="37"/>
      <c r="AHO22" s="37"/>
      <c r="AHP22" s="37"/>
      <c r="AHQ22" s="37"/>
      <c r="AHR22" s="37"/>
      <c r="AHS22" s="37"/>
      <c r="AHT22" s="37"/>
      <c r="AHU22" s="37"/>
      <c r="AHV22" s="37"/>
      <c r="AHW22" s="37"/>
      <c r="AHX22" s="37"/>
      <c r="AHY22" s="37"/>
      <c r="AHZ22" s="37"/>
      <c r="AIA22" s="37"/>
      <c r="AIB22" s="37"/>
      <c r="AIC22" s="37"/>
      <c r="AID22" s="37"/>
      <c r="AIE22" s="37"/>
      <c r="AIF22" s="37"/>
      <c r="AIG22" s="37"/>
      <c r="AIH22" s="37"/>
      <c r="AII22" s="37"/>
      <c r="AIJ22" s="37"/>
      <c r="AIK22" s="37"/>
      <c r="AIL22" s="37"/>
      <c r="AIM22" s="37"/>
      <c r="AIN22" s="37"/>
      <c r="AIO22" s="37"/>
      <c r="AIP22" s="37"/>
      <c r="AIQ22" s="37"/>
      <c r="AIR22" s="37"/>
      <c r="AIS22" s="37"/>
      <c r="AIT22" s="37"/>
      <c r="AIU22" s="37"/>
      <c r="AIV22" s="37"/>
      <c r="AIW22" s="37"/>
      <c r="AIX22" s="37"/>
      <c r="AIY22" s="37"/>
      <c r="AIZ22" s="37"/>
      <c r="AJA22" s="37"/>
      <c r="AJB22" s="37"/>
      <c r="AJC22" s="37"/>
      <c r="AJD22" s="37"/>
      <c r="AJE22" s="37"/>
      <c r="AJF22" s="37"/>
      <c r="AJG22" s="37"/>
      <c r="AJH22" s="37"/>
      <c r="AJI22" s="37"/>
      <c r="AJJ22" s="37"/>
      <c r="AJK22" s="37"/>
      <c r="AJL22" s="37"/>
      <c r="AJM22" s="37"/>
      <c r="AJN22" s="37"/>
      <c r="AJO22" s="37"/>
      <c r="AJP22" s="37"/>
      <c r="AJQ22" s="37"/>
      <c r="AJR22" s="37"/>
      <c r="AJS22" s="37"/>
      <c r="AJT22" s="37"/>
      <c r="AJU22" s="37"/>
      <c r="AJV22" s="37"/>
      <c r="AJW22" s="37"/>
      <c r="AJX22" s="37"/>
      <c r="AJY22" s="37"/>
      <c r="AJZ22" s="37"/>
      <c r="AKA22" s="37"/>
      <c r="AKB22" s="37"/>
      <c r="AKC22" s="37"/>
      <c r="AKD22" s="37"/>
      <c r="AKE22" s="37"/>
      <c r="AKF22" s="37"/>
      <c r="AKG22" s="37"/>
      <c r="AKH22" s="37"/>
      <c r="AKI22" s="37"/>
      <c r="AKJ22" s="37"/>
      <c r="AKK22" s="37"/>
      <c r="AKL22" s="37"/>
      <c r="AKM22" s="37"/>
      <c r="AKN22" s="37"/>
      <c r="AKO22" s="37"/>
      <c r="AKP22" s="37"/>
      <c r="AKQ22" s="37"/>
      <c r="AKR22" s="37"/>
      <c r="AKS22" s="37"/>
      <c r="AKT22" s="37"/>
      <c r="AKU22" s="37"/>
      <c r="AKV22" s="37"/>
      <c r="AKW22" s="37"/>
      <c r="AKX22" s="37"/>
      <c r="AKY22" s="37"/>
      <c r="AKZ22" s="37"/>
      <c r="ALA22" s="37"/>
      <c r="ALB22" s="37"/>
      <c r="ALC22" s="37"/>
      <c r="ALD22" s="37"/>
      <c r="ALE22" s="37"/>
      <c r="ALF22" s="37"/>
      <c r="ALG22" s="37"/>
      <c r="ALH22" s="37"/>
      <c r="ALI22" s="37"/>
      <c r="ALJ22" s="37"/>
      <c r="ALK22" s="37"/>
      <c r="ALL22" s="37"/>
      <c r="ALM22" s="37"/>
      <c r="ALN22" s="37"/>
      <c r="ALO22" s="37"/>
      <c r="ALP22" s="37"/>
      <c r="ALQ22" s="37"/>
      <c r="ALR22" s="37"/>
      <c r="ALS22" s="37"/>
      <c r="ALT22" s="37"/>
      <c r="ALU22" s="37"/>
      <c r="ALV22" s="37"/>
      <c r="ALW22" s="37"/>
      <c r="ALX22" s="37"/>
      <c r="ALY22" s="37"/>
      <c r="ALZ22" s="37"/>
      <c r="AMA22" s="37"/>
      <c r="AMB22" s="37"/>
      <c r="AMC22" s="37"/>
      <c r="AMD22" s="37"/>
      <c r="AME22" s="37"/>
      <c r="AMF22" s="37"/>
      <c r="AMG22" s="38"/>
      <c r="AMH22" s="38"/>
      <c r="AMI22" s="38"/>
    </row>
    <row r="23" spans="1:1023" s="75" customFormat="1" ht="97.2" customHeight="1">
      <c r="A23" s="117" t="s">
        <v>214</v>
      </c>
      <c r="B23" s="136" t="s">
        <v>212</v>
      </c>
      <c r="C23" s="148"/>
      <c r="D23" s="28" t="s">
        <v>26</v>
      </c>
      <c r="E23" s="53">
        <v>24</v>
      </c>
      <c r="F23" s="53">
        <v>22.4</v>
      </c>
      <c r="G23" s="36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  <c r="IU23" s="37"/>
      <c r="IV23" s="37"/>
      <c r="IW23" s="37"/>
      <c r="IX23" s="37"/>
      <c r="IY23" s="37"/>
      <c r="IZ23" s="37"/>
      <c r="JA23" s="37"/>
      <c r="JB23" s="37"/>
      <c r="JC23" s="37"/>
      <c r="JD23" s="37"/>
      <c r="JE23" s="37"/>
      <c r="JF23" s="37"/>
      <c r="JG23" s="37"/>
      <c r="JH23" s="37"/>
      <c r="JI23" s="37"/>
      <c r="JJ23" s="37"/>
      <c r="JK23" s="37"/>
      <c r="JL23" s="37"/>
      <c r="JM23" s="37"/>
      <c r="JN23" s="37"/>
      <c r="JO23" s="37"/>
      <c r="JP23" s="37"/>
      <c r="JQ23" s="37"/>
      <c r="JR23" s="37"/>
      <c r="JS23" s="37"/>
      <c r="JT23" s="37"/>
      <c r="JU23" s="37"/>
      <c r="JV23" s="37"/>
      <c r="JW23" s="37"/>
      <c r="JX23" s="37"/>
      <c r="JY23" s="37"/>
      <c r="JZ23" s="37"/>
      <c r="KA23" s="37"/>
      <c r="KB23" s="37"/>
      <c r="KC23" s="37"/>
      <c r="KD23" s="37"/>
      <c r="KE23" s="37"/>
      <c r="KF23" s="37"/>
      <c r="KG23" s="37"/>
      <c r="KH23" s="37"/>
      <c r="KI23" s="37"/>
      <c r="KJ23" s="37"/>
      <c r="KK23" s="37"/>
      <c r="KL23" s="37"/>
      <c r="KM23" s="37"/>
      <c r="KN23" s="37"/>
      <c r="KO23" s="37"/>
      <c r="KP23" s="37"/>
      <c r="KQ23" s="37"/>
      <c r="KR23" s="37"/>
      <c r="KS23" s="37"/>
      <c r="KT23" s="37"/>
      <c r="KU23" s="37"/>
      <c r="KV23" s="37"/>
      <c r="KW23" s="37"/>
      <c r="KX23" s="37"/>
      <c r="KY23" s="37"/>
      <c r="KZ23" s="37"/>
      <c r="LA23" s="37"/>
      <c r="LB23" s="37"/>
      <c r="LC23" s="37"/>
      <c r="LD23" s="37"/>
      <c r="LE23" s="37"/>
      <c r="LF23" s="37"/>
      <c r="LG23" s="37"/>
      <c r="LH23" s="37"/>
      <c r="LI23" s="37"/>
      <c r="LJ23" s="37"/>
      <c r="LK23" s="37"/>
      <c r="LL23" s="37"/>
      <c r="LM23" s="37"/>
      <c r="LN23" s="37"/>
      <c r="LO23" s="37"/>
      <c r="LP23" s="37"/>
      <c r="LQ23" s="37"/>
      <c r="LR23" s="37"/>
      <c r="LS23" s="37"/>
      <c r="LT23" s="37"/>
      <c r="LU23" s="37"/>
      <c r="LV23" s="37"/>
      <c r="LW23" s="37"/>
      <c r="LX23" s="37"/>
      <c r="LY23" s="37"/>
      <c r="LZ23" s="37"/>
      <c r="MA23" s="37"/>
      <c r="MB23" s="37"/>
      <c r="MC23" s="37"/>
      <c r="MD23" s="37"/>
      <c r="ME23" s="37"/>
      <c r="MF23" s="37"/>
      <c r="MG23" s="37"/>
      <c r="MH23" s="37"/>
      <c r="MI23" s="37"/>
      <c r="MJ23" s="37"/>
      <c r="MK23" s="37"/>
      <c r="ML23" s="37"/>
      <c r="MM23" s="37"/>
      <c r="MN23" s="37"/>
      <c r="MO23" s="37"/>
      <c r="MP23" s="37"/>
      <c r="MQ23" s="37"/>
      <c r="MR23" s="37"/>
      <c r="MS23" s="37"/>
      <c r="MT23" s="37"/>
      <c r="MU23" s="37"/>
      <c r="MV23" s="37"/>
      <c r="MW23" s="37"/>
      <c r="MX23" s="37"/>
      <c r="MY23" s="37"/>
      <c r="MZ23" s="37"/>
      <c r="NA23" s="37"/>
      <c r="NB23" s="37"/>
      <c r="NC23" s="37"/>
      <c r="ND23" s="37"/>
      <c r="NE23" s="37"/>
      <c r="NF23" s="37"/>
      <c r="NG23" s="37"/>
      <c r="NH23" s="37"/>
      <c r="NI23" s="37"/>
      <c r="NJ23" s="37"/>
      <c r="NK23" s="37"/>
      <c r="NL23" s="37"/>
      <c r="NM23" s="37"/>
      <c r="NN23" s="37"/>
      <c r="NO23" s="37"/>
      <c r="NP23" s="37"/>
      <c r="NQ23" s="37"/>
      <c r="NR23" s="37"/>
      <c r="NS23" s="37"/>
      <c r="NT23" s="37"/>
      <c r="NU23" s="37"/>
      <c r="NV23" s="37"/>
      <c r="NW23" s="37"/>
      <c r="NX23" s="37"/>
      <c r="NY23" s="37"/>
      <c r="NZ23" s="37"/>
      <c r="OA23" s="37"/>
      <c r="OB23" s="37"/>
      <c r="OC23" s="37"/>
      <c r="OD23" s="37"/>
      <c r="OE23" s="37"/>
      <c r="OF23" s="37"/>
      <c r="OG23" s="37"/>
      <c r="OH23" s="37"/>
      <c r="OI23" s="37"/>
      <c r="OJ23" s="37"/>
      <c r="OK23" s="37"/>
      <c r="OL23" s="37"/>
      <c r="OM23" s="37"/>
      <c r="ON23" s="37"/>
      <c r="OO23" s="37"/>
      <c r="OP23" s="37"/>
      <c r="OQ23" s="37"/>
      <c r="OR23" s="37"/>
      <c r="OS23" s="37"/>
      <c r="OT23" s="37"/>
      <c r="OU23" s="37"/>
      <c r="OV23" s="37"/>
      <c r="OW23" s="37"/>
      <c r="OX23" s="37"/>
      <c r="OY23" s="37"/>
      <c r="OZ23" s="37"/>
      <c r="PA23" s="37"/>
      <c r="PB23" s="37"/>
      <c r="PC23" s="37"/>
      <c r="PD23" s="37"/>
      <c r="PE23" s="37"/>
      <c r="PF23" s="37"/>
      <c r="PG23" s="37"/>
      <c r="PH23" s="37"/>
      <c r="PI23" s="37"/>
      <c r="PJ23" s="37"/>
      <c r="PK23" s="37"/>
      <c r="PL23" s="37"/>
      <c r="PM23" s="37"/>
      <c r="PN23" s="37"/>
      <c r="PO23" s="37"/>
      <c r="PP23" s="37"/>
      <c r="PQ23" s="37"/>
      <c r="PR23" s="37"/>
      <c r="PS23" s="37"/>
      <c r="PT23" s="37"/>
      <c r="PU23" s="37"/>
      <c r="PV23" s="37"/>
      <c r="PW23" s="37"/>
      <c r="PX23" s="37"/>
      <c r="PY23" s="37"/>
      <c r="PZ23" s="37"/>
      <c r="QA23" s="37"/>
      <c r="QB23" s="37"/>
      <c r="QC23" s="37"/>
      <c r="QD23" s="37"/>
      <c r="QE23" s="37"/>
      <c r="QF23" s="37"/>
      <c r="QG23" s="37"/>
      <c r="QH23" s="37"/>
      <c r="QI23" s="37"/>
      <c r="QJ23" s="37"/>
      <c r="QK23" s="37"/>
      <c r="QL23" s="37"/>
      <c r="QM23" s="37"/>
      <c r="QN23" s="37"/>
      <c r="QO23" s="37"/>
      <c r="QP23" s="37"/>
      <c r="QQ23" s="37"/>
      <c r="QR23" s="37"/>
      <c r="QS23" s="37"/>
      <c r="QT23" s="37"/>
      <c r="QU23" s="37"/>
      <c r="QV23" s="37"/>
      <c r="QW23" s="37"/>
      <c r="QX23" s="37"/>
      <c r="QY23" s="37"/>
      <c r="QZ23" s="37"/>
      <c r="RA23" s="37"/>
      <c r="RB23" s="37"/>
      <c r="RC23" s="37"/>
      <c r="RD23" s="37"/>
      <c r="RE23" s="37"/>
      <c r="RF23" s="37"/>
      <c r="RG23" s="37"/>
      <c r="RH23" s="37"/>
      <c r="RI23" s="37"/>
      <c r="RJ23" s="37"/>
      <c r="RK23" s="37"/>
      <c r="RL23" s="37"/>
      <c r="RM23" s="37"/>
      <c r="RN23" s="37"/>
      <c r="RO23" s="37"/>
      <c r="RP23" s="37"/>
      <c r="RQ23" s="37"/>
      <c r="RR23" s="37"/>
      <c r="RS23" s="37"/>
      <c r="RT23" s="37"/>
      <c r="RU23" s="37"/>
      <c r="RV23" s="37"/>
      <c r="RW23" s="37"/>
      <c r="RX23" s="37"/>
      <c r="RY23" s="37"/>
      <c r="RZ23" s="37"/>
      <c r="SA23" s="37"/>
      <c r="SB23" s="37"/>
      <c r="SC23" s="37"/>
      <c r="SD23" s="37"/>
      <c r="SE23" s="37"/>
      <c r="SF23" s="37"/>
      <c r="SG23" s="37"/>
      <c r="SH23" s="37"/>
      <c r="SI23" s="37"/>
      <c r="SJ23" s="37"/>
      <c r="SK23" s="37"/>
      <c r="SL23" s="37"/>
      <c r="SM23" s="37"/>
      <c r="SN23" s="37"/>
      <c r="SO23" s="37"/>
      <c r="SP23" s="37"/>
      <c r="SQ23" s="37"/>
      <c r="SR23" s="37"/>
      <c r="SS23" s="37"/>
      <c r="ST23" s="37"/>
      <c r="SU23" s="37"/>
      <c r="SV23" s="37"/>
      <c r="SW23" s="37"/>
      <c r="SX23" s="37"/>
      <c r="SY23" s="37"/>
      <c r="SZ23" s="37"/>
      <c r="TA23" s="37"/>
      <c r="TB23" s="37"/>
      <c r="TC23" s="37"/>
      <c r="TD23" s="37"/>
      <c r="TE23" s="37"/>
      <c r="TF23" s="37"/>
      <c r="TG23" s="37"/>
      <c r="TH23" s="37"/>
      <c r="TI23" s="37"/>
      <c r="TJ23" s="37"/>
      <c r="TK23" s="37"/>
      <c r="TL23" s="37"/>
      <c r="TM23" s="37"/>
      <c r="TN23" s="37"/>
      <c r="TO23" s="37"/>
      <c r="TP23" s="37"/>
      <c r="TQ23" s="37"/>
      <c r="TR23" s="37"/>
      <c r="TS23" s="37"/>
      <c r="TT23" s="37"/>
      <c r="TU23" s="37"/>
      <c r="TV23" s="37"/>
      <c r="TW23" s="37"/>
      <c r="TX23" s="37"/>
      <c r="TY23" s="37"/>
      <c r="TZ23" s="37"/>
      <c r="UA23" s="37"/>
      <c r="UB23" s="37"/>
      <c r="UC23" s="37"/>
      <c r="UD23" s="37"/>
      <c r="UE23" s="37"/>
      <c r="UF23" s="37"/>
      <c r="UG23" s="37"/>
      <c r="UH23" s="37"/>
      <c r="UI23" s="37"/>
      <c r="UJ23" s="37"/>
      <c r="UK23" s="37"/>
      <c r="UL23" s="37"/>
      <c r="UM23" s="37"/>
      <c r="UN23" s="37"/>
      <c r="UO23" s="37"/>
      <c r="UP23" s="37"/>
      <c r="UQ23" s="37"/>
      <c r="UR23" s="37"/>
      <c r="US23" s="37"/>
      <c r="UT23" s="37"/>
      <c r="UU23" s="37"/>
      <c r="UV23" s="37"/>
      <c r="UW23" s="37"/>
      <c r="UX23" s="37"/>
      <c r="UY23" s="37"/>
      <c r="UZ23" s="37"/>
      <c r="VA23" s="37"/>
      <c r="VB23" s="37"/>
      <c r="VC23" s="37"/>
      <c r="VD23" s="37"/>
      <c r="VE23" s="37"/>
      <c r="VF23" s="37"/>
      <c r="VG23" s="37"/>
      <c r="VH23" s="37"/>
      <c r="VI23" s="37"/>
      <c r="VJ23" s="37"/>
      <c r="VK23" s="37"/>
      <c r="VL23" s="37"/>
      <c r="VM23" s="37"/>
      <c r="VN23" s="37"/>
      <c r="VO23" s="37"/>
      <c r="VP23" s="37"/>
      <c r="VQ23" s="37"/>
      <c r="VR23" s="37"/>
      <c r="VS23" s="37"/>
      <c r="VT23" s="37"/>
      <c r="VU23" s="37"/>
      <c r="VV23" s="37"/>
      <c r="VW23" s="37"/>
      <c r="VX23" s="37"/>
      <c r="VY23" s="37"/>
      <c r="VZ23" s="37"/>
      <c r="WA23" s="37"/>
      <c r="WB23" s="37"/>
      <c r="WC23" s="37"/>
      <c r="WD23" s="37"/>
      <c r="WE23" s="37"/>
      <c r="WF23" s="37"/>
      <c r="WG23" s="37"/>
      <c r="WH23" s="37"/>
      <c r="WI23" s="37"/>
      <c r="WJ23" s="37"/>
      <c r="WK23" s="37"/>
      <c r="WL23" s="37"/>
      <c r="WM23" s="37"/>
      <c r="WN23" s="37"/>
      <c r="WO23" s="37"/>
      <c r="WP23" s="37"/>
      <c r="WQ23" s="37"/>
      <c r="WR23" s="37"/>
      <c r="WS23" s="37"/>
      <c r="WT23" s="37"/>
      <c r="WU23" s="37"/>
      <c r="WV23" s="37"/>
      <c r="WW23" s="37"/>
      <c r="WX23" s="37"/>
      <c r="WY23" s="37"/>
      <c r="WZ23" s="37"/>
      <c r="XA23" s="37"/>
      <c r="XB23" s="37"/>
      <c r="XC23" s="37"/>
      <c r="XD23" s="37"/>
      <c r="XE23" s="37"/>
      <c r="XF23" s="37"/>
      <c r="XG23" s="37"/>
      <c r="XH23" s="37"/>
      <c r="XI23" s="37"/>
      <c r="XJ23" s="37"/>
      <c r="XK23" s="37"/>
      <c r="XL23" s="37"/>
      <c r="XM23" s="37"/>
      <c r="XN23" s="37"/>
      <c r="XO23" s="37"/>
      <c r="XP23" s="37"/>
      <c r="XQ23" s="37"/>
      <c r="XR23" s="37"/>
      <c r="XS23" s="37"/>
      <c r="XT23" s="37"/>
      <c r="XU23" s="37"/>
      <c r="XV23" s="37"/>
      <c r="XW23" s="37"/>
      <c r="XX23" s="37"/>
      <c r="XY23" s="37"/>
      <c r="XZ23" s="37"/>
      <c r="YA23" s="37"/>
      <c r="YB23" s="37"/>
      <c r="YC23" s="37"/>
      <c r="YD23" s="37"/>
      <c r="YE23" s="37"/>
      <c r="YF23" s="37"/>
      <c r="YG23" s="37"/>
      <c r="YH23" s="37"/>
      <c r="YI23" s="37"/>
      <c r="YJ23" s="37"/>
      <c r="YK23" s="37"/>
      <c r="YL23" s="37"/>
      <c r="YM23" s="37"/>
      <c r="YN23" s="37"/>
      <c r="YO23" s="37"/>
      <c r="YP23" s="37"/>
      <c r="YQ23" s="37"/>
      <c r="YR23" s="37"/>
      <c r="YS23" s="37"/>
      <c r="YT23" s="37"/>
      <c r="YU23" s="37"/>
      <c r="YV23" s="37"/>
      <c r="YW23" s="37"/>
      <c r="YX23" s="37"/>
      <c r="YY23" s="37"/>
      <c r="YZ23" s="37"/>
      <c r="ZA23" s="37"/>
      <c r="ZB23" s="37"/>
      <c r="ZC23" s="37"/>
      <c r="ZD23" s="37"/>
      <c r="ZE23" s="37"/>
      <c r="ZF23" s="37"/>
      <c r="ZG23" s="37"/>
      <c r="ZH23" s="37"/>
      <c r="ZI23" s="37"/>
      <c r="ZJ23" s="37"/>
      <c r="ZK23" s="37"/>
      <c r="ZL23" s="37"/>
      <c r="ZM23" s="37"/>
      <c r="ZN23" s="37"/>
      <c r="ZO23" s="37"/>
      <c r="ZP23" s="37"/>
      <c r="ZQ23" s="37"/>
      <c r="ZR23" s="37"/>
      <c r="ZS23" s="37"/>
      <c r="ZT23" s="37"/>
      <c r="ZU23" s="37"/>
      <c r="ZV23" s="37"/>
      <c r="ZW23" s="37"/>
      <c r="ZX23" s="37"/>
      <c r="ZY23" s="37"/>
      <c r="ZZ23" s="37"/>
      <c r="AAA23" s="37"/>
      <c r="AAB23" s="37"/>
      <c r="AAC23" s="37"/>
      <c r="AAD23" s="37"/>
      <c r="AAE23" s="37"/>
      <c r="AAF23" s="37"/>
      <c r="AAG23" s="37"/>
      <c r="AAH23" s="37"/>
      <c r="AAI23" s="37"/>
      <c r="AAJ23" s="37"/>
      <c r="AAK23" s="37"/>
      <c r="AAL23" s="37"/>
      <c r="AAM23" s="37"/>
      <c r="AAN23" s="37"/>
      <c r="AAO23" s="37"/>
      <c r="AAP23" s="37"/>
      <c r="AAQ23" s="37"/>
      <c r="AAR23" s="37"/>
      <c r="AAS23" s="37"/>
      <c r="AAT23" s="37"/>
      <c r="AAU23" s="37"/>
      <c r="AAV23" s="37"/>
      <c r="AAW23" s="37"/>
      <c r="AAX23" s="37"/>
      <c r="AAY23" s="37"/>
      <c r="AAZ23" s="37"/>
      <c r="ABA23" s="37"/>
      <c r="ABB23" s="37"/>
      <c r="ABC23" s="37"/>
      <c r="ABD23" s="37"/>
      <c r="ABE23" s="37"/>
      <c r="ABF23" s="37"/>
      <c r="ABG23" s="37"/>
      <c r="ABH23" s="37"/>
      <c r="ABI23" s="37"/>
      <c r="ABJ23" s="37"/>
      <c r="ABK23" s="37"/>
      <c r="ABL23" s="37"/>
      <c r="ABM23" s="37"/>
      <c r="ABN23" s="37"/>
      <c r="ABO23" s="37"/>
      <c r="ABP23" s="37"/>
      <c r="ABQ23" s="37"/>
      <c r="ABR23" s="37"/>
      <c r="ABS23" s="37"/>
      <c r="ABT23" s="37"/>
      <c r="ABU23" s="37"/>
      <c r="ABV23" s="37"/>
      <c r="ABW23" s="37"/>
      <c r="ABX23" s="37"/>
      <c r="ABY23" s="37"/>
      <c r="ABZ23" s="37"/>
      <c r="ACA23" s="37"/>
      <c r="ACB23" s="37"/>
      <c r="ACC23" s="37"/>
      <c r="ACD23" s="37"/>
      <c r="ACE23" s="37"/>
      <c r="ACF23" s="37"/>
      <c r="ACG23" s="37"/>
      <c r="ACH23" s="37"/>
      <c r="ACI23" s="37"/>
      <c r="ACJ23" s="37"/>
      <c r="ACK23" s="37"/>
      <c r="ACL23" s="37"/>
      <c r="ACM23" s="37"/>
      <c r="ACN23" s="37"/>
      <c r="ACO23" s="37"/>
      <c r="ACP23" s="37"/>
      <c r="ACQ23" s="37"/>
      <c r="ACR23" s="37"/>
      <c r="ACS23" s="37"/>
      <c r="ACT23" s="37"/>
      <c r="ACU23" s="37"/>
      <c r="ACV23" s="37"/>
      <c r="ACW23" s="37"/>
      <c r="ACX23" s="37"/>
      <c r="ACY23" s="37"/>
      <c r="ACZ23" s="37"/>
      <c r="ADA23" s="37"/>
      <c r="ADB23" s="37"/>
      <c r="ADC23" s="37"/>
      <c r="ADD23" s="37"/>
      <c r="ADE23" s="37"/>
      <c r="ADF23" s="37"/>
      <c r="ADG23" s="37"/>
      <c r="ADH23" s="37"/>
      <c r="ADI23" s="37"/>
      <c r="ADJ23" s="37"/>
      <c r="ADK23" s="37"/>
      <c r="ADL23" s="37"/>
      <c r="ADM23" s="37"/>
      <c r="ADN23" s="37"/>
      <c r="ADO23" s="37"/>
      <c r="ADP23" s="37"/>
      <c r="ADQ23" s="37"/>
      <c r="ADR23" s="37"/>
      <c r="ADS23" s="37"/>
      <c r="ADT23" s="37"/>
      <c r="ADU23" s="37"/>
      <c r="ADV23" s="37"/>
      <c r="ADW23" s="37"/>
      <c r="ADX23" s="37"/>
      <c r="ADY23" s="37"/>
      <c r="ADZ23" s="37"/>
      <c r="AEA23" s="37"/>
      <c r="AEB23" s="37"/>
      <c r="AEC23" s="37"/>
      <c r="AED23" s="37"/>
      <c r="AEE23" s="37"/>
      <c r="AEF23" s="37"/>
      <c r="AEG23" s="37"/>
      <c r="AEH23" s="37"/>
      <c r="AEI23" s="37"/>
      <c r="AEJ23" s="37"/>
      <c r="AEK23" s="37"/>
      <c r="AEL23" s="37"/>
      <c r="AEM23" s="37"/>
      <c r="AEN23" s="37"/>
      <c r="AEO23" s="37"/>
      <c r="AEP23" s="37"/>
      <c r="AEQ23" s="37"/>
      <c r="AER23" s="37"/>
      <c r="AES23" s="37"/>
      <c r="AET23" s="37"/>
      <c r="AEU23" s="37"/>
      <c r="AEV23" s="37"/>
      <c r="AEW23" s="37"/>
      <c r="AEX23" s="37"/>
      <c r="AEY23" s="37"/>
      <c r="AEZ23" s="37"/>
      <c r="AFA23" s="37"/>
      <c r="AFB23" s="37"/>
      <c r="AFC23" s="37"/>
      <c r="AFD23" s="37"/>
      <c r="AFE23" s="37"/>
      <c r="AFF23" s="37"/>
      <c r="AFG23" s="37"/>
      <c r="AFH23" s="37"/>
      <c r="AFI23" s="37"/>
      <c r="AFJ23" s="37"/>
      <c r="AFK23" s="37"/>
      <c r="AFL23" s="37"/>
      <c r="AFM23" s="37"/>
      <c r="AFN23" s="37"/>
      <c r="AFO23" s="37"/>
      <c r="AFP23" s="37"/>
      <c r="AFQ23" s="37"/>
      <c r="AFR23" s="37"/>
      <c r="AFS23" s="37"/>
      <c r="AFT23" s="37"/>
      <c r="AFU23" s="37"/>
      <c r="AFV23" s="37"/>
      <c r="AFW23" s="37"/>
      <c r="AFX23" s="37"/>
      <c r="AFY23" s="37"/>
      <c r="AFZ23" s="37"/>
      <c r="AGA23" s="37"/>
      <c r="AGB23" s="37"/>
      <c r="AGC23" s="37"/>
      <c r="AGD23" s="37"/>
      <c r="AGE23" s="37"/>
      <c r="AGF23" s="37"/>
      <c r="AGG23" s="37"/>
      <c r="AGH23" s="37"/>
      <c r="AGI23" s="37"/>
      <c r="AGJ23" s="37"/>
      <c r="AGK23" s="37"/>
      <c r="AGL23" s="37"/>
      <c r="AGM23" s="37"/>
      <c r="AGN23" s="37"/>
      <c r="AGO23" s="37"/>
      <c r="AGP23" s="37"/>
      <c r="AGQ23" s="37"/>
      <c r="AGR23" s="37"/>
      <c r="AGS23" s="37"/>
      <c r="AGT23" s="37"/>
      <c r="AGU23" s="37"/>
      <c r="AGV23" s="37"/>
      <c r="AGW23" s="37"/>
      <c r="AGX23" s="37"/>
      <c r="AGY23" s="37"/>
      <c r="AGZ23" s="37"/>
      <c r="AHA23" s="37"/>
      <c r="AHB23" s="37"/>
      <c r="AHC23" s="37"/>
      <c r="AHD23" s="37"/>
      <c r="AHE23" s="37"/>
      <c r="AHF23" s="37"/>
      <c r="AHG23" s="37"/>
      <c r="AHH23" s="37"/>
      <c r="AHI23" s="37"/>
      <c r="AHJ23" s="37"/>
      <c r="AHK23" s="37"/>
      <c r="AHL23" s="37"/>
      <c r="AHM23" s="37"/>
      <c r="AHN23" s="37"/>
      <c r="AHO23" s="37"/>
      <c r="AHP23" s="37"/>
      <c r="AHQ23" s="37"/>
      <c r="AHR23" s="37"/>
      <c r="AHS23" s="37"/>
      <c r="AHT23" s="37"/>
      <c r="AHU23" s="37"/>
      <c r="AHV23" s="37"/>
      <c r="AHW23" s="37"/>
      <c r="AHX23" s="37"/>
      <c r="AHY23" s="37"/>
      <c r="AHZ23" s="37"/>
      <c r="AIA23" s="37"/>
      <c r="AIB23" s="37"/>
      <c r="AIC23" s="37"/>
      <c r="AID23" s="37"/>
      <c r="AIE23" s="37"/>
      <c r="AIF23" s="37"/>
      <c r="AIG23" s="37"/>
      <c r="AIH23" s="37"/>
      <c r="AII23" s="37"/>
      <c r="AIJ23" s="37"/>
      <c r="AIK23" s="37"/>
      <c r="AIL23" s="37"/>
      <c r="AIM23" s="37"/>
      <c r="AIN23" s="37"/>
      <c r="AIO23" s="37"/>
      <c r="AIP23" s="37"/>
      <c r="AIQ23" s="37"/>
      <c r="AIR23" s="37"/>
      <c r="AIS23" s="37"/>
      <c r="AIT23" s="37"/>
      <c r="AIU23" s="37"/>
      <c r="AIV23" s="37"/>
      <c r="AIW23" s="37"/>
      <c r="AIX23" s="37"/>
      <c r="AIY23" s="37"/>
      <c r="AIZ23" s="37"/>
      <c r="AJA23" s="37"/>
      <c r="AJB23" s="37"/>
      <c r="AJC23" s="37"/>
      <c r="AJD23" s="37"/>
      <c r="AJE23" s="37"/>
      <c r="AJF23" s="37"/>
      <c r="AJG23" s="37"/>
      <c r="AJH23" s="37"/>
      <c r="AJI23" s="37"/>
      <c r="AJJ23" s="37"/>
      <c r="AJK23" s="37"/>
      <c r="AJL23" s="37"/>
      <c r="AJM23" s="37"/>
      <c r="AJN23" s="37"/>
      <c r="AJO23" s="37"/>
      <c r="AJP23" s="37"/>
      <c r="AJQ23" s="37"/>
      <c r="AJR23" s="37"/>
      <c r="AJS23" s="37"/>
      <c r="AJT23" s="37"/>
      <c r="AJU23" s="37"/>
      <c r="AJV23" s="37"/>
      <c r="AJW23" s="37"/>
      <c r="AJX23" s="37"/>
      <c r="AJY23" s="37"/>
      <c r="AJZ23" s="37"/>
      <c r="AKA23" s="37"/>
      <c r="AKB23" s="37"/>
      <c r="AKC23" s="37"/>
      <c r="AKD23" s="37"/>
      <c r="AKE23" s="37"/>
      <c r="AKF23" s="37"/>
      <c r="AKG23" s="37"/>
      <c r="AKH23" s="37"/>
      <c r="AKI23" s="37"/>
      <c r="AKJ23" s="37"/>
      <c r="AKK23" s="37"/>
      <c r="AKL23" s="37"/>
      <c r="AKM23" s="37"/>
      <c r="AKN23" s="37"/>
      <c r="AKO23" s="37"/>
      <c r="AKP23" s="37"/>
      <c r="AKQ23" s="37"/>
      <c r="AKR23" s="37"/>
      <c r="AKS23" s="37"/>
      <c r="AKT23" s="37"/>
      <c r="AKU23" s="37"/>
      <c r="AKV23" s="37"/>
      <c r="AKW23" s="37"/>
      <c r="AKX23" s="37"/>
      <c r="AKY23" s="37"/>
      <c r="AKZ23" s="37"/>
      <c r="ALA23" s="37"/>
      <c r="ALB23" s="37"/>
      <c r="ALC23" s="37"/>
      <c r="ALD23" s="37"/>
      <c r="ALE23" s="37"/>
      <c r="ALF23" s="37"/>
      <c r="ALG23" s="37"/>
      <c r="ALH23" s="37"/>
      <c r="ALI23" s="37"/>
      <c r="ALJ23" s="37"/>
      <c r="ALK23" s="37"/>
      <c r="ALL23" s="37"/>
      <c r="ALM23" s="37"/>
      <c r="ALN23" s="37"/>
      <c r="ALO23" s="37"/>
      <c r="ALP23" s="37"/>
      <c r="ALQ23" s="37"/>
      <c r="ALR23" s="37"/>
      <c r="ALS23" s="37"/>
      <c r="ALT23" s="37"/>
      <c r="ALU23" s="37"/>
      <c r="ALV23" s="37"/>
      <c r="ALW23" s="37"/>
      <c r="ALX23" s="37"/>
      <c r="ALY23" s="37"/>
      <c r="ALZ23" s="37"/>
      <c r="AMA23" s="37"/>
      <c r="AMB23" s="37"/>
      <c r="AMC23" s="37"/>
      <c r="AMD23" s="37"/>
      <c r="AME23" s="37"/>
      <c r="AMF23" s="37"/>
      <c r="AMG23" s="38"/>
      <c r="AMH23" s="38"/>
      <c r="AMI23" s="38"/>
    </row>
    <row r="24" spans="1:1023" s="75" customFormat="1">
      <c r="A24" s="99" t="s">
        <v>175</v>
      </c>
      <c r="B24" s="136" t="s">
        <v>212</v>
      </c>
      <c r="C24" s="148"/>
      <c r="D24" s="28" t="s">
        <v>26</v>
      </c>
      <c r="E24" s="53">
        <v>24</v>
      </c>
      <c r="F24" s="53">
        <v>22.4</v>
      </c>
      <c r="G24" s="36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37"/>
      <c r="IT24" s="37"/>
      <c r="IU24" s="37"/>
      <c r="IV24" s="37"/>
      <c r="IW24" s="37"/>
      <c r="IX24" s="37"/>
      <c r="IY24" s="37"/>
      <c r="IZ24" s="37"/>
      <c r="JA24" s="37"/>
      <c r="JB24" s="37"/>
      <c r="JC24" s="37"/>
      <c r="JD24" s="37"/>
      <c r="JE24" s="37"/>
      <c r="JF24" s="37"/>
      <c r="JG24" s="37"/>
      <c r="JH24" s="37"/>
      <c r="JI24" s="37"/>
      <c r="JJ24" s="37"/>
      <c r="JK24" s="37"/>
      <c r="JL24" s="37"/>
      <c r="JM24" s="37"/>
      <c r="JN24" s="37"/>
      <c r="JO24" s="37"/>
      <c r="JP24" s="37"/>
      <c r="JQ24" s="37"/>
      <c r="JR24" s="37"/>
      <c r="JS24" s="37"/>
      <c r="JT24" s="37"/>
      <c r="JU24" s="37"/>
      <c r="JV24" s="37"/>
      <c r="JW24" s="37"/>
      <c r="JX24" s="37"/>
      <c r="JY24" s="37"/>
      <c r="JZ24" s="37"/>
      <c r="KA24" s="37"/>
      <c r="KB24" s="37"/>
      <c r="KC24" s="37"/>
      <c r="KD24" s="37"/>
      <c r="KE24" s="37"/>
      <c r="KF24" s="37"/>
      <c r="KG24" s="37"/>
      <c r="KH24" s="37"/>
      <c r="KI24" s="37"/>
      <c r="KJ24" s="37"/>
      <c r="KK24" s="37"/>
      <c r="KL24" s="37"/>
      <c r="KM24" s="37"/>
      <c r="KN24" s="37"/>
      <c r="KO24" s="37"/>
      <c r="KP24" s="37"/>
      <c r="KQ24" s="37"/>
      <c r="KR24" s="37"/>
      <c r="KS24" s="37"/>
      <c r="KT24" s="37"/>
      <c r="KU24" s="37"/>
      <c r="KV24" s="37"/>
      <c r="KW24" s="37"/>
      <c r="KX24" s="37"/>
      <c r="KY24" s="37"/>
      <c r="KZ24" s="37"/>
      <c r="LA24" s="37"/>
      <c r="LB24" s="37"/>
      <c r="LC24" s="37"/>
      <c r="LD24" s="37"/>
      <c r="LE24" s="37"/>
      <c r="LF24" s="37"/>
      <c r="LG24" s="37"/>
      <c r="LH24" s="37"/>
      <c r="LI24" s="37"/>
      <c r="LJ24" s="37"/>
      <c r="LK24" s="37"/>
      <c r="LL24" s="37"/>
      <c r="LM24" s="37"/>
      <c r="LN24" s="37"/>
      <c r="LO24" s="37"/>
      <c r="LP24" s="37"/>
      <c r="LQ24" s="37"/>
      <c r="LR24" s="37"/>
      <c r="LS24" s="37"/>
      <c r="LT24" s="37"/>
      <c r="LU24" s="37"/>
      <c r="LV24" s="37"/>
      <c r="LW24" s="37"/>
      <c r="LX24" s="37"/>
      <c r="LY24" s="37"/>
      <c r="LZ24" s="37"/>
      <c r="MA24" s="37"/>
      <c r="MB24" s="37"/>
      <c r="MC24" s="37"/>
      <c r="MD24" s="37"/>
      <c r="ME24" s="37"/>
      <c r="MF24" s="37"/>
      <c r="MG24" s="37"/>
      <c r="MH24" s="37"/>
      <c r="MI24" s="37"/>
      <c r="MJ24" s="37"/>
      <c r="MK24" s="37"/>
      <c r="ML24" s="37"/>
      <c r="MM24" s="37"/>
      <c r="MN24" s="37"/>
      <c r="MO24" s="37"/>
      <c r="MP24" s="37"/>
      <c r="MQ24" s="37"/>
      <c r="MR24" s="37"/>
      <c r="MS24" s="37"/>
      <c r="MT24" s="37"/>
      <c r="MU24" s="37"/>
      <c r="MV24" s="37"/>
      <c r="MW24" s="37"/>
      <c r="MX24" s="37"/>
      <c r="MY24" s="37"/>
      <c r="MZ24" s="37"/>
      <c r="NA24" s="37"/>
      <c r="NB24" s="37"/>
      <c r="NC24" s="37"/>
      <c r="ND24" s="37"/>
      <c r="NE24" s="37"/>
      <c r="NF24" s="37"/>
      <c r="NG24" s="37"/>
      <c r="NH24" s="37"/>
      <c r="NI24" s="37"/>
      <c r="NJ24" s="37"/>
      <c r="NK24" s="37"/>
      <c r="NL24" s="37"/>
      <c r="NM24" s="37"/>
      <c r="NN24" s="37"/>
      <c r="NO24" s="37"/>
      <c r="NP24" s="37"/>
      <c r="NQ24" s="37"/>
      <c r="NR24" s="37"/>
      <c r="NS24" s="37"/>
      <c r="NT24" s="37"/>
      <c r="NU24" s="37"/>
      <c r="NV24" s="37"/>
      <c r="NW24" s="37"/>
      <c r="NX24" s="37"/>
      <c r="NY24" s="37"/>
      <c r="NZ24" s="37"/>
      <c r="OA24" s="37"/>
      <c r="OB24" s="37"/>
      <c r="OC24" s="37"/>
      <c r="OD24" s="37"/>
      <c r="OE24" s="37"/>
      <c r="OF24" s="37"/>
      <c r="OG24" s="37"/>
      <c r="OH24" s="37"/>
      <c r="OI24" s="37"/>
      <c r="OJ24" s="37"/>
      <c r="OK24" s="37"/>
      <c r="OL24" s="37"/>
      <c r="OM24" s="37"/>
      <c r="ON24" s="37"/>
      <c r="OO24" s="37"/>
      <c r="OP24" s="37"/>
      <c r="OQ24" s="37"/>
      <c r="OR24" s="37"/>
      <c r="OS24" s="37"/>
      <c r="OT24" s="37"/>
      <c r="OU24" s="37"/>
      <c r="OV24" s="37"/>
      <c r="OW24" s="37"/>
      <c r="OX24" s="37"/>
      <c r="OY24" s="37"/>
      <c r="OZ24" s="37"/>
      <c r="PA24" s="37"/>
      <c r="PB24" s="37"/>
      <c r="PC24" s="37"/>
      <c r="PD24" s="37"/>
      <c r="PE24" s="37"/>
      <c r="PF24" s="37"/>
      <c r="PG24" s="37"/>
      <c r="PH24" s="37"/>
      <c r="PI24" s="37"/>
      <c r="PJ24" s="37"/>
      <c r="PK24" s="37"/>
      <c r="PL24" s="37"/>
      <c r="PM24" s="37"/>
      <c r="PN24" s="37"/>
      <c r="PO24" s="37"/>
      <c r="PP24" s="37"/>
      <c r="PQ24" s="37"/>
      <c r="PR24" s="37"/>
      <c r="PS24" s="37"/>
      <c r="PT24" s="37"/>
      <c r="PU24" s="37"/>
      <c r="PV24" s="37"/>
      <c r="PW24" s="37"/>
      <c r="PX24" s="37"/>
      <c r="PY24" s="37"/>
      <c r="PZ24" s="37"/>
      <c r="QA24" s="37"/>
      <c r="QB24" s="37"/>
      <c r="QC24" s="37"/>
      <c r="QD24" s="37"/>
      <c r="QE24" s="37"/>
      <c r="QF24" s="37"/>
      <c r="QG24" s="37"/>
      <c r="QH24" s="37"/>
      <c r="QI24" s="37"/>
      <c r="QJ24" s="37"/>
      <c r="QK24" s="37"/>
      <c r="QL24" s="37"/>
      <c r="QM24" s="37"/>
      <c r="QN24" s="37"/>
      <c r="QO24" s="37"/>
      <c r="QP24" s="37"/>
      <c r="QQ24" s="37"/>
      <c r="QR24" s="37"/>
      <c r="QS24" s="37"/>
      <c r="QT24" s="37"/>
      <c r="QU24" s="37"/>
      <c r="QV24" s="37"/>
      <c r="QW24" s="37"/>
      <c r="QX24" s="37"/>
      <c r="QY24" s="37"/>
      <c r="QZ24" s="37"/>
      <c r="RA24" s="37"/>
      <c r="RB24" s="37"/>
      <c r="RC24" s="37"/>
      <c r="RD24" s="37"/>
      <c r="RE24" s="37"/>
      <c r="RF24" s="37"/>
      <c r="RG24" s="37"/>
      <c r="RH24" s="37"/>
      <c r="RI24" s="37"/>
      <c r="RJ24" s="37"/>
      <c r="RK24" s="37"/>
      <c r="RL24" s="37"/>
      <c r="RM24" s="37"/>
      <c r="RN24" s="37"/>
      <c r="RO24" s="37"/>
      <c r="RP24" s="37"/>
      <c r="RQ24" s="37"/>
      <c r="RR24" s="37"/>
      <c r="RS24" s="37"/>
      <c r="RT24" s="37"/>
      <c r="RU24" s="37"/>
      <c r="RV24" s="37"/>
      <c r="RW24" s="37"/>
      <c r="RX24" s="37"/>
      <c r="RY24" s="37"/>
      <c r="RZ24" s="37"/>
      <c r="SA24" s="37"/>
      <c r="SB24" s="37"/>
      <c r="SC24" s="37"/>
      <c r="SD24" s="37"/>
      <c r="SE24" s="37"/>
      <c r="SF24" s="37"/>
      <c r="SG24" s="37"/>
      <c r="SH24" s="37"/>
      <c r="SI24" s="37"/>
      <c r="SJ24" s="37"/>
      <c r="SK24" s="37"/>
      <c r="SL24" s="37"/>
      <c r="SM24" s="37"/>
      <c r="SN24" s="37"/>
      <c r="SO24" s="37"/>
      <c r="SP24" s="37"/>
      <c r="SQ24" s="37"/>
      <c r="SR24" s="37"/>
      <c r="SS24" s="37"/>
      <c r="ST24" s="37"/>
      <c r="SU24" s="37"/>
      <c r="SV24" s="37"/>
      <c r="SW24" s="37"/>
      <c r="SX24" s="37"/>
      <c r="SY24" s="37"/>
      <c r="SZ24" s="37"/>
      <c r="TA24" s="37"/>
      <c r="TB24" s="37"/>
      <c r="TC24" s="37"/>
      <c r="TD24" s="37"/>
      <c r="TE24" s="37"/>
      <c r="TF24" s="37"/>
      <c r="TG24" s="37"/>
      <c r="TH24" s="37"/>
      <c r="TI24" s="37"/>
      <c r="TJ24" s="37"/>
      <c r="TK24" s="37"/>
      <c r="TL24" s="37"/>
      <c r="TM24" s="37"/>
      <c r="TN24" s="37"/>
      <c r="TO24" s="37"/>
      <c r="TP24" s="37"/>
      <c r="TQ24" s="37"/>
      <c r="TR24" s="37"/>
      <c r="TS24" s="37"/>
      <c r="TT24" s="37"/>
      <c r="TU24" s="37"/>
      <c r="TV24" s="37"/>
      <c r="TW24" s="37"/>
      <c r="TX24" s="37"/>
      <c r="TY24" s="37"/>
      <c r="TZ24" s="37"/>
      <c r="UA24" s="37"/>
      <c r="UB24" s="37"/>
      <c r="UC24" s="37"/>
      <c r="UD24" s="37"/>
      <c r="UE24" s="37"/>
      <c r="UF24" s="37"/>
      <c r="UG24" s="37"/>
      <c r="UH24" s="37"/>
      <c r="UI24" s="37"/>
      <c r="UJ24" s="37"/>
      <c r="UK24" s="37"/>
      <c r="UL24" s="37"/>
      <c r="UM24" s="37"/>
      <c r="UN24" s="37"/>
      <c r="UO24" s="37"/>
      <c r="UP24" s="37"/>
      <c r="UQ24" s="37"/>
      <c r="UR24" s="37"/>
      <c r="US24" s="37"/>
      <c r="UT24" s="37"/>
      <c r="UU24" s="37"/>
      <c r="UV24" s="37"/>
      <c r="UW24" s="37"/>
      <c r="UX24" s="37"/>
      <c r="UY24" s="37"/>
      <c r="UZ24" s="37"/>
      <c r="VA24" s="37"/>
      <c r="VB24" s="37"/>
      <c r="VC24" s="37"/>
      <c r="VD24" s="37"/>
      <c r="VE24" s="37"/>
      <c r="VF24" s="37"/>
      <c r="VG24" s="37"/>
      <c r="VH24" s="37"/>
      <c r="VI24" s="37"/>
      <c r="VJ24" s="37"/>
      <c r="VK24" s="37"/>
      <c r="VL24" s="37"/>
      <c r="VM24" s="37"/>
      <c r="VN24" s="37"/>
      <c r="VO24" s="37"/>
      <c r="VP24" s="37"/>
      <c r="VQ24" s="37"/>
      <c r="VR24" s="37"/>
      <c r="VS24" s="37"/>
      <c r="VT24" s="37"/>
      <c r="VU24" s="37"/>
      <c r="VV24" s="37"/>
      <c r="VW24" s="37"/>
      <c r="VX24" s="37"/>
      <c r="VY24" s="37"/>
      <c r="VZ24" s="37"/>
      <c r="WA24" s="37"/>
      <c r="WB24" s="37"/>
      <c r="WC24" s="37"/>
      <c r="WD24" s="37"/>
      <c r="WE24" s="37"/>
      <c r="WF24" s="37"/>
      <c r="WG24" s="37"/>
      <c r="WH24" s="37"/>
      <c r="WI24" s="37"/>
      <c r="WJ24" s="37"/>
      <c r="WK24" s="37"/>
      <c r="WL24" s="37"/>
      <c r="WM24" s="37"/>
      <c r="WN24" s="37"/>
      <c r="WO24" s="37"/>
      <c r="WP24" s="37"/>
      <c r="WQ24" s="37"/>
      <c r="WR24" s="37"/>
      <c r="WS24" s="37"/>
      <c r="WT24" s="37"/>
      <c r="WU24" s="37"/>
      <c r="WV24" s="37"/>
      <c r="WW24" s="37"/>
      <c r="WX24" s="37"/>
      <c r="WY24" s="37"/>
      <c r="WZ24" s="37"/>
      <c r="XA24" s="37"/>
      <c r="XB24" s="37"/>
      <c r="XC24" s="37"/>
      <c r="XD24" s="37"/>
      <c r="XE24" s="37"/>
      <c r="XF24" s="37"/>
      <c r="XG24" s="37"/>
      <c r="XH24" s="37"/>
      <c r="XI24" s="37"/>
      <c r="XJ24" s="37"/>
      <c r="XK24" s="37"/>
      <c r="XL24" s="37"/>
      <c r="XM24" s="37"/>
      <c r="XN24" s="37"/>
      <c r="XO24" s="37"/>
      <c r="XP24" s="37"/>
      <c r="XQ24" s="37"/>
      <c r="XR24" s="37"/>
      <c r="XS24" s="37"/>
      <c r="XT24" s="37"/>
      <c r="XU24" s="37"/>
      <c r="XV24" s="37"/>
      <c r="XW24" s="37"/>
      <c r="XX24" s="37"/>
      <c r="XY24" s="37"/>
      <c r="XZ24" s="37"/>
      <c r="YA24" s="37"/>
      <c r="YB24" s="37"/>
      <c r="YC24" s="37"/>
      <c r="YD24" s="37"/>
      <c r="YE24" s="37"/>
      <c r="YF24" s="37"/>
      <c r="YG24" s="37"/>
      <c r="YH24" s="37"/>
      <c r="YI24" s="37"/>
      <c r="YJ24" s="37"/>
      <c r="YK24" s="37"/>
      <c r="YL24" s="37"/>
      <c r="YM24" s="37"/>
      <c r="YN24" s="37"/>
      <c r="YO24" s="37"/>
      <c r="YP24" s="37"/>
      <c r="YQ24" s="37"/>
      <c r="YR24" s="37"/>
      <c r="YS24" s="37"/>
      <c r="YT24" s="37"/>
      <c r="YU24" s="37"/>
      <c r="YV24" s="37"/>
      <c r="YW24" s="37"/>
      <c r="YX24" s="37"/>
      <c r="YY24" s="37"/>
      <c r="YZ24" s="37"/>
      <c r="ZA24" s="37"/>
      <c r="ZB24" s="37"/>
      <c r="ZC24" s="37"/>
      <c r="ZD24" s="37"/>
      <c r="ZE24" s="37"/>
      <c r="ZF24" s="37"/>
      <c r="ZG24" s="37"/>
      <c r="ZH24" s="37"/>
      <c r="ZI24" s="37"/>
      <c r="ZJ24" s="37"/>
      <c r="ZK24" s="37"/>
      <c r="ZL24" s="37"/>
      <c r="ZM24" s="37"/>
      <c r="ZN24" s="37"/>
      <c r="ZO24" s="37"/>
      <c r="ZP24" s="37"/>
      <c r="ZQ24" s="37"/>
      <c r="ZR24" s="37"/>
      <c r="ZS24" s="37"/>
      <c r="ZT24" s="37"/>
      <c r="ZU24" s="37"/>
      <c r="ZV24" s="37"/>
      <c r="ZW24" s="37"/>
      <c r="ZX24" s="37"/>
      <c r="ZY24" s="37"/>
      <c r="ZZ24" s="37"/>
      <c r="AAA24" s="37"/>
      <c r="AAB24" s="37"/>
      <c r="AAC24" s="37"/>
      <c r="AAD24" s="37"/>
      <c r="AAE24" s="37"/>
      <c r="AAF24" s="37"/>
      <c r="AAG24" s="37"/>
      <c r="AAH24" s="37"/>
      <c r="AAI24" s="37"/>
      <c r="AAJ24" s="37"/>
      <c r="AAK24" s="37"/>
      <c r="AAL24" s="37"/>
      <c r="AAM24" s="37"/>
      <c r="AAN24" s="37"/>
      <c r="AAO24" s="37"/>
      <c r="AAP24" s="37"/>
      <c r="AAQ24" s="37"/>
      <c r="AAR24" s="37"/>
      <c r="AAS24" s="37"/>
      <c r="AAT24" s="37"/>
      <c r="AAU24" s="37"/>
      <c r="AAV24" s="37"/>
      <c r="AAW24" s="37"/>
      <c r="AAX24" s="37"/>
      <c r="AAY24" s="37"/>
      <c r="AAZ24" s="37"/>
      <c r="ABA24" s="37"/>
      <c r="ABB24" s="37"/>
      <c r="ABC24" s="37"/>
      <c r="ABD24" s="37"/>
      <c r="ABE24" s="37"/>
      <c r="ABF24" s="37"/>
      <c r="ABG24" s="37"/>
      <c r="ABH24" s="37"/>
      <c r="ABI24" s="37"/>
      <c r="ABJ24" s="37"/>
      <c r="ABK24" s="37"/>
      <c r="ABL24" s="37"/>
      <c r="ABM24" s="37"/>
      <c r="ABN24" s="37"/>
      <c r="ABO24" s="37"/>
      <c r="ABP24" s="37"/>
      <c r="ABQ24" s="37"/>
      <c r="ABR24" s="37"/>
      <c r="ABS24" s="37"/>
      <c r="ABT24" s="37"/>
      <c r="ABU24" s="37"/>
      <c r="ABV24" s="37"/>
      <c r="ABW24" s="37"/>
      <c r="ABX24" s="37"/>
      <c r="ABY24" s="37"/>
      <c r="ABZ24" s="37"/>
      <c r="ACA24" s="37"/>
      <c r="ACB24" s="37"/>
      <c r="ACC24" s="37"/>
      <c r="ACD24" s="37"/>
      <c r="ACE24" s="37"/>
      <c r="ACF24" s="37"/>
      <c r="ACG24" s="37"/>
      <c r="ACH24" s="37"/>
      <c r="ACI24" s="37"/>
      <c r="ACJ24" s="37"/>
      <c r="ACK24" s="37"/>
      <c r="ACL24" s="37"/>
      <c r="ACM24" s="37"/>
      <c r="ACN24" s="37"/>
      <c r="ACO24" s="37"/>
      <c r="ACP24" s="37"/>
      <c r="ACQ24" s="37"/>
      <c r="ACR24" s="37"/>
      <c r="ACS24" s="37"/>
      <c r="ACT24" s="37"/>
      <c r="ACU24" s="37"/>
      <c r="ACV24" s="37"/>
      <c r="ACW24" s="37"/>
      <c r="ACX24" s="37"/>
      <c r="ACY24" s="37"/>
      <c r="ACZ24" s="37"/>
      <c r="ADA24" s="37"/>
      <c r="ADB24" s="37"/>
      <c r="ADC24" s="37"/>
      <c r="ADD24" s="37"/>
      <c r="ADE24" s="37"/>
      <c r="ADF24" s="37"/>
      <c r="ADG24" s="37"/>
      <c r="ADH24" s="37"/>
      <c r="ADI24" s="37"/>
      <c r="ADJ24" s="37"/>
      <c r="ADK24" s="37"/>
      <c r="ADL24" s="37"/>
      <c r="ADM24" s="37"/>
      <c r="ADN24" s="37"/>
      <c r="ADO24" s="37"/>
      <c r="ADP24" s="37"/>
      <c r="ADQ24" s="37"/>
      <c r="ADR24" s="37"/>
      <c r="ADS24" s="37"/>
      <c r="ADT24" s="37"/>
      <c r="ADU24" s="37"/>
      <c r="ADV24" s="37"/>
      <c r="ADW24" s="37"/>
      <c r="ADX24" s="37"/>
      <c r="ADY24" s="37"/>
      <c r="ADZ24" s="37"/>
      <c r="AEA24" s="37"/>
      <c r="AEB24" s="37"/>
      <c r="AEC24" s="37"/>
      <c r="AED24" s="37"/>
      <c r="AEE24" s="37"/>
      <c r="AEF24" s="37"/>
      <c r="AEG24" s="37"/>
      <c r="AEH24" s="37"/>
      <c r="AEI24" s="37"/>
      <c r="AEJ24" s="37"/>
      <c r="AEK24" s="37"/>
      <c r="AEL24" s="37"/>
      <c r="AEM24" s="37"/>
      <c r="AEN24" s="37"/>
      <c r="AEO24" s="37"/>
      <c r="AEP24" s="37"/>
      <c r="AEQ24" s="37"/>
      <c r="AER24" s="37"/>
      <c r="AES24" s="37"/>
      <c r="AET24" s="37"/>
      <c r="AEU24" s="37"/>
      <c r="AEV24" s="37"/>
      <c r="AEW24" s="37"/>
      <c r="AEX24" s="37"/>
      <c r="AEY24" s="37"/>
      <c r="AEZ24" s="37"/>
      <c r="AFA24" s="37"/>
      <c r="AFB24" s="37"/>
      <c r="AFC24" s="37"/>
      <c r="AFD24" s="37"/>
      <c r="AFE24" s="37"/>
      <c r="AFF24" s="37"/>
      <c r="AFG24" s="37"/>
      <c r="AFH24" s="37"/>
      <c r="AFI24" s="37"/>
      <c r="AFJ24" s="37"/>
      <c r="AFK24" s="37"/>
      <c r="AFL24" s="37"/>
      <c r="AFM24" s="37"/>
      <c r="AFN24" s="37"/>
      <c r="AFO24" s="37"/>
      <c r="AFP24" s="37"/>
      <c r="AFQ24" s="37"/>
      <c r="AFR24" s="37"/>
      <c r="AFS24" s="37"/>
      <c r="AFT24" s="37"/>
      <c r="AFU24" s="37"/>
      <c r="AFV24" s="37"/>
      <c r="AFW24" s="37"/>
      <c r="AFX24" s="37"/>
      <c r="AFY24" s="37"/>
      <c r="AFZ24" s="37"/>
      <c r="AGA24" s="37"/>
      <c r="AGB24" s="37"/>
      <c r="AGC24" s="37"/>
      <c r="AGD24" s="37"/>
      <c r="AGE24" s="37"/>
      <c r="AGF24" s="37"/>
      <c r="AGG24" s="37"/>
      <c r="AGH24" s="37"/>
      <c r="AGI24" s="37"/>
      <c r="AGJ24" s="37"/>
      <c r="AGK24" s="37"/>
      <c r="AGL24" s="37"/>
      <c r="AGM24" s="37"/>
      <c r="AGN24" s="37"/>
      <c r="AGO24" s="37"/>
      <c r="AGP24" s="37"/>
      <c r="AGQ24" s="37"/>
      <c r="AGR24" s="37"/>
      <c r="AGS24" s="37"/>
      <c r="AGT24" s="37"/>
      <c r="AGU24" s="37"/>
      <c r="AGV24" s="37"/>
      <c r="AGW24" s="37"/>
      <c r="AGX24" s="37"/>
      <c r="AGY24" s="37"/>
      <c r="AGZ24" s="37"/>
      <c r="AHA24" s="37"/>
      <c r="AHB24" s="37"/>
      <c r="AHC24" s="37"/>
      <c r="AHD24" s="37"/>
      <c r="AHE24" s="37"/>
      <c r="AHF24" s="37"/>
      <c r="AHG24" s="37"/>
      <c r="AHH24" s="37"/>
      <c r="AHI24" s="37"/>
      <c r="AHJ24" s="37"/>
      <c r="AHK24" s="37"/>
      <c r="AHL24" s="37"/>
      <c r="AHM24" s="37"/>
      <c r="AHN24" s="37"/>
      <c r="AHO24" s="37"/>
      <c r="AHP24" s="37"/>
      <c r="AHQ24" s="37"/>
      <c r="AHR24" s="37"/>
      <c r="AHS24" s="37"/>
      <c r="AHT24" s="37"/>
      <c r="AHU24" s="37"/>
      <c r="AHV24" s="37"/>
      <c r="AHW24" s="37"/>
      <c r="AHX24" s="37"/>
      <c r="AHY24" s="37"/>
      <c r="AHZ24" s="37"/>
      <c r="AIA24" s="37"/>
      <c r="AIB24" s="37"/>
      <c r="AIC24" s="37"/>
      <c r="AID24" s="37"/>
      <c r="AIE24" s="37"/>
      <c r="AIF24" s="37"/>
      <c r="AIG24" s="37"/>
      <c r="AIH24" s="37"/>
      <c r="AII24" s="37"/>
      <c r="AIJ24" s="37"/>
      <c r="AIK24" s="37"/>
      <c r="AIL24" s="37"/>
      <c r="AIM24" s="37"/>
      <c r="AIN24" s="37"/>
      <c r="AIO24" s="37"/>
      <c r="AIP24" s="37"/>
      <c r="AIQ24" s="37"/>
      <c r="AIR24" s="37"/>
      <c r="AIS24" s="37"/>
      <c r="AIT24" s="37"/>
      <c r="AIU24" s="37"/>
      <c r="AIV24" s="37"/>
      <c r="AIW24" s="37"/>
      <c r="AIX24" s="37"/>
      <c r="AIY24" s="37"/>
      <c r="AIZ24" s="37"/>
      <c r="AJA24" s="37"/>
      <c r="AJB24" s="37"/>
      <c r="AJC24" s="37"/>
      <c r="AJD24" s="37"/>
      <c r="AJE24" s="37"/>
      <c r="AJF24" s="37"/>
      <c r="AJG24" s="37"/>
      <c r="AJH24" s="37"/>
      <c r="AJI24" s="37"/>
      <c r="AJJ24" s="37"/>
      <c r="AJK24" s="37"/>
      <c r="AJL24" s="37"/>
      <c r="AJM24" s="37"/>
      <c r="AJN24" s="37"/>
      <c r="AJO24" s="37"/>
      <c r="AJP24" s="37"/>
      <c r="AJQ24" s="37"/>
      <c r="AJR24" s="37"/>
      <c r="AJS24" s="37"/>
      <c r="AJT24" s="37"/>
      <c r="AJU24" s="37"/>
      <c r="AJV24" s="37"/>
      <c r="AJW24" s="37"/>
      <c r="AJX24" s="37"/>
      <c r="AJY24" s="37"/>
      <c r="AJZ24" s="37"/>
      <c r="AKA24" s="37"/>
      <c r="AKB24" s="37"/>
      <c r="AKC24" s="37"/>
      <c r="AKD24" s="37"/>
      <c r="AKE24" s="37"/>
      <c r="AKF24" s="37"/>
      <c r="AKG24" s="37"/>
      <c r="AKH24" s="37"/>
      <c r="AKI24" s="37"/>
      <c r="AKJ24" s="37"/>
      <c r="AKK24" s="37"/>
      <c r="AKL24" s="37"/>
      <c r="AKM24" s="37"/>
      <c r="AKN24" s="37"/>
      <c r="AKO24" s="37"/>
      <c r="AKP24" s="37"/>
      <c r="AKQ24" s="37"/>
      <c r="AKR24" s="37"/>
      <c r="AKS24" s="37"/>
      <c r="AKT24" s="37"/>
      <c r="AKU24" s="37"/>
      <c r="AKV24" s="37"/>
      <c r="AKW24" s="37"/>
      <c r="AKX24" s="37"/>
      <c r="AKY24" s="37"/>
      <c r="AKZ24" s="37"/>
      <c r="ALA24" s="37"/>
      <c r="ALB24" s="37"/>
      <c r="ALC24" s="37"/>
      <c r="ALD24" s="37"/>
      <c r="ALE24" s="37"/>
      <c r="ALF24" s="37"/>
      <c r="ALG24" s="37"/>
      <c r="ALH24" s="37"/>
      <c r="ALI24" s="37"/>
      <c r="ALJ24" s="37"/>
      <c r="ALK24" s="37"/>
      <c r="ALL24" s="37"/>
      <c r="ALM24" s="37"/>
      <c r="ALN24" s="37"/>
      <c r="ALO24" s="37"/>
      <c r="ALP24" s="37"/>
      <c r="ALQ24" s="37"/>
      <c r="ALR24" s="37"/>
      <c r="ALS24" s="37"/>
      <c r="ALT24" s="37"/>
      <c r="ALU24" s="37"/>
      <c r="ALV24" s="37"/>
      <c r="ALW24" s="37"/>
      <c r="ALX24" s="37"/>
      <c r="ALY24" s="37"/>
      <c r="ALZ24" s="37"/>
      <c r="AMA24" s="37"/>
      <c r="AMB24" s="37"/>
      <c r="AMC24" s="37"/>
      <c r="AMD24" s="37"/>
      <c r="AME24" s="37"/>
      <c r="AMF24" s="37"/>
      <c r="AMG24" s="38"/>
      <c r="AMH24" s="38"/>
      <c r="AMI24" s="38"/>
    </row>
    <row r="25" spans="1:1023" s="40" customFormat="1">
      <c r="A25" s="86" t="s">
        <v>175</v>
      </c>
      <c r="B25" s="149" t="s">
        <v>212</v>
      </c>
      <c r="C25" s="18">
        <v>200</v>
      </c>
      <c r="D25" s="19" t="s">
        <v>26</v>
      </c>
      <c r="E25" s="42">
        <v>24</v>
      </c>
      <c r="F25" s="42">
        <v>22.4</v>
      </c>
      <c r="G25" s="20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  <c r="KH25" s="23"/>
      <c r="KI25" s="23"/>
      <c r="KJ25" s="23"/>
      <c r="KK25" s="23"/>
      <c r="KL25" s="23"/>
      <c r="KM25" s="23"/>
      <c r="KN25" s="23"/>
      <c r="KO25" s="23"/>
      <c r="KP25" s="23"/>
      <c r="KQ25" s="23"/>
      <c r="KR25" s="23"/>
      <c r="KS25" s="23"/>
      <c r="KT25" s="23"/>
      <c r="KU25" s="23"/>
      <c r="KV25" s="23"/>
      <c r="KW25" s="23"/>
      <c r="KX25" s="23"/>
      <c r="KY25" s="23"/>
      <c r="KZ25" s="23"/>
      <c r="LA25" s="23"/>
      <c r="LB25" s="23"/>
      <c r="LC25" s="23"/>
      <c r="LD25" s="23"/>
      <c r="LE25" s="23"/>
      <c r="LF25" s="23"/>
      <c r="LG25" s="23"/>
      <c r="LH25" s="23"/>
      <c r="LI25" s="23"/>
      <c r="LJ25" s="23"/>
      <c r="LK25" s="23"/>
      <c r="LL25" s="23"/>
      <c r="LM25" s="23"/>
      <c r="LN25" s="23"/>
      <c r="LO25" s="23"/>
      <c r="LP25" s="23"/>
      <c r="LQ25" s="23"/>
      <c r="LR25" s="23"/>
      <c r="LS25" s="23"/>
      <c r="LT25" s="23"/>
      <c r="LU25" s="23"/>
      <c r="LV25" s="23"/>
      <c r="LW25" s="23"/>
      <c r="LX25" s="23"/>
      <c r="LY25" s="23"/>
      <c r="LZ25" s="23"/>
      <c r="MA25" s="23"/>
      <c r="MB25" s="23"/>
      <c r="MC25" s="23"/>
      <c r="MD25" s="23"/>
      <c r="ME25" s="23"/>
      <c r="MF25" s="23"/>
      <c r="MG25" s="23"/>
      <c r="MH25" s="23"/>
      <c r="MI25" s="23"/>
      <c r="MJ25" s="23"/>
      <c r="MK25" s="23"/>
      <c r="ML25" s="23"/>
      <c r="MM25" s="23"/>
      <c r="MN25" s="23"/>
      <c r="MO25" s="23"/>
      <c r="MP25" s="23"/>
      <c r="MQ25" s="23"/>
      <c r="MR25" s="23"/>
      <c r="MS25" s="23"/>
      <c r="MT25" s="23"/>
      <c r="MU25" s="23"/>
      <c r="MV25" s="23"/>
      <c r="MW25" s="23"/>
      <c r="MX25" s="23"/>
      <c r="MY25" s="23"/>
      <c r="MZ25" s="23"/>
      <c r="NA25" s="23"/>
      <c r="NB25" s="23"/>
      <c r="NC25" s="23"/>
      <c r="ND25" s="23"/>
      <c r="NE25" s="23"/>
      <c r="NF25" s="23"/>
      <c r="NG25" s="23"/>
      <c r="NH25" s="23"/>
      <c r="NI25" s="23"/>
      <c r="NJ25" s="23"/>
      <c r="NK25" s="23"/>
      <c r="NL25" s="23"/>
      <c r="NM25" s="23"/>
      <c r="NN25" s="23"/>
      <c r="NO25" s="23"/>
      <c r="NP25" s="23"/>
      <c r="NQ25" s="23"/>
      <c r="NR25" s="23"/>
      <c r="NS25" s="23"/>
      <c r="NT25" s="23"/>
      <c r="NU25" s="23"/>
      <c r="NV25" s="23"/>
      <c r="NW25" s="23"/>
      <c r="NX25" s="23"/>
      <c r="NY25" s="23"/>
      <c r="NZ25" s="23"/>
      <c r="OA25" s="23"/>
      <c r="OB25" s="23"/>
      <c r="OC25" s="23"/>
      <c r="OD25" s="23"/>
      <c r="OE25" s="23"/>
      <c r="OF25" s="23"/>
      <c r="OG25" s="23"/>
      <c r="OH25" s="23"/>
      <c r="OI25" s="23"/>
      <c r="OJ25" s="23"/>
      <c r="OK25" s="23"/>
      <c r="OL25" s="23"/>
      <c r="OM25" s="23"/>
      <c r="ON25" s="23"/>
      <c r="OO25" s="23"/>
      <c r="OP25" s="23"/>
      <c r="OQ25" s="23"/>
      <c r="OR25" s="23"/>
      <c r="OS25" s="23"/>
      <c r="OT25" s="23"/>
      <c r="OU25" s="23"/>
      <c r="OV25" s="23"/>
      <c r="OW25" s="23"/>
      <c r="OX25" s="23"/>
      <c r="OY25" s="23"/>
      <c r="OZ25" s="23"/>
      <c r="PA25" s="23"/>
      <c r="PB25" s="23"/>
      <c r="PC25" s="23"/>
      <c r="PD25" s="23"/>
      <c r="PE25" s="23"/>
      <c r="PF25" s="23"/>
      <c r="PG25" s="23"/>
      <c r="PH25" s="23"/>
      <c r="PI25" s="23"/>
      <c r="PJ25" s="23"/>
      <c r="PK25" s="23"/>
      <c r="PL25" s="23"/>
      <c r="PM25" s="23"/>
      <c r="PN25" s="23"/>
      <c r="PO25" s="23"/>
      <c r="PP25" s="23"/>
      <c r="PQ25" s="23"/>
      <c r="PR25" s="23"/>
      <c r="PS25" s="23"/>
      <c r="PT25" s="23"/>
      <c r="PU25" s="23"/>
      <c r="PV25" s="23"/>
      <c r="PW25" s="23"/>
      <c r="PX25" s="23"/>
      <c r="PY25" s="23"/>
      <c r="PZ25" s="23"/>
      <c r="QA25" s="23"/>
      <c r="QB25" s="23"/>
      <c r="QC25" s="23"/>
      <c r="QD25" s="23"/>
      <c r="QE25" s="23"/>
      <c r="QF25" s="23"/>
      <c r="QG25" s="23"/>
      <c r="QH25" s="23"/>
      <c r="QI25" s="23"/>
      <c r="QJ25" s="23"/>
      <c r="QK25" s="23"/>
      <c r="QL25" s="23"/>
      <c r="QM25" s="23"/>
      <c r="QN25" s="23"/>
      <c r="QO25" s="23"/>
      <c r="QP25" s="23"/>
      <c r="QQ25" s="23"/>
      <c r="QR25" s="23"/>
      <c r="QS25" s="23"/>
      <c r="QT25" s="23"/>
      <c r="QU25" s="23"/>
      <c r="QV25" s="23"/>
      <c r="QW25" s="23"/>
      <c r="QX25" s="23"/>
      <c r="QY25" s="23"/>
      <c r="QZ25" s="23"/>
      <c r="RA25" s="23"/>
      <c r="RB25" s="23"/>
      <c r="RC25" s="23"/>
      <c r="RD25" s="23"/>
      <c r="RE25" s="23"/>
      <c r="RF25" s="23"/>
      <c r="RG25" s="23"/>
      <c r="RH25" s="23"/>
      <c r="RI25" s="23"/>
      <c r="RJ25" s="23"/>
      <c r="RK25" s="23"/>
      <c r="RL25" s="23"/>
      <c r="RM25" s="23"/>
      <c r="RN25" s="23"/>
      <c r="RO25" s="23"/>
      <c r="RP25" s="23"/>
      <c r="RQ25" s="23"/>
      <c r="RR25" s="23"/>
      <c r="RS25" s="23"/>
      <c r="RT25" s="23"/>
      <c r="RU25" s="23"/>
      <c r="RV25" s="23"/>
      <c r="RW25" s="23"/>
      <c r="RX25" s="23"/>
      <c r="RY25" s="23"/>
      <c r="RZ25" s="23"/>
      <c r="SA25" s="23"/>
      <c r="SB25" s="23"/>
      <c r="SC25" s="23"/>
      <c r="SD25" s="23"/>
      <c r="SE25" s="23"/>
      <c r="SF25" s="23"/>
      <c r="SG25" s="23"/>
      <c r="SH25" s="23"/>
      <c r="SI25" s="23"/>
      <c r="SJ25" s="23"/>
      <c r="SK25" s="23"/>
      <c r="SL25" s="23"/>
      <c r="SM25" s="23"/>
      <c r="SN25" s="23"/>
      <c r="SO25" s="23"/>
      <c r="SP25" s="23"/>
      <c r="SQ25" s="23"/>
      <c r="SR25" s="23"/>
      <c r="SS25" s="23"/>
      <c r="ST25" s="23"/>
      <c r="SU25" s="23"/>
      <c r="SV25" s="23"/>
      <c r="SW25" s="23"/>
      <c r="SX25" s="23"/>
      <c r="SY25" s="23"/>
      <c r="SZ25" s="23"/>
      <c r="TA25" s="23"/>
      <c r="TB25" s="23"/>
      <c r="TC25" s="23"/>
      <c r="TD25" s="23"/>
      <c r="TE25" s="23"/>
      <c r="TF25" s="23"/>
      <c r="TG25" s="23"/>
      <c r="TH25" s="23"/>
      <c r="TI25" s="23"/>
      <c r="TJ25" s="23"/>
      <c r="TK25" s="23"/>
      <c r="TL25" s="23"/>
      <c r="TM25" s="23"/>
      <c r="TN25" s="23"/>
      <c r="TO25" s="23"/>
      <c r="TP25" s="23"/>
      <c r="TQ25" s="23"/>
      <c r="TR25" s="23"/>
      <c r="TS25" s="23"/>
      <c r="TT25" s="23"/>
      <c r="TU25" s="23"/>
      <c r="TV25" s="23"/>
      <c r="TW25" s="23"/>
      <c r="TX25" s="23"/>
      <c r="TY25" s="23"/>
      <c r="TZ25" s="23"/>
      <c r="UA25" s="23"/>
      <c r="UB25" s="23"/>
      <c r="UC25" s="23"/>
      <c r="UD25" s="23"/>
      <c r="UE25" s="23"/>
      <c r="UF25" s="23"/>
      <c r="UG25" s="23"/>
      <c r="UH25" s="23"/>
      <c r="UI25" s="23"/>
      <c r="UJ25" s="23"/>
      <c r="UK25" s="23"/>
      <c r="UL25" s="23"/>
      <c r="UM25" s="23"/>
      <c r="UN25" s="23"/>
      <c r="UO25" s="23"/>
      <c r="UP25" s="23"/>
      <c r="UQ25" s="23"/>
      <c r="UR25" s="23"/>
      <c r="US25" s="23"/>
      <c r="UT25" s="23"/>
      <c r="UU25" s="23"/>
      <c r="UV25" s="23"/>
      <c r="UW25" s="23"/>
      <c r="UX25" s="23"/>
      <c r="UY25" s="23"/>
      <c r="UZ25" s="23"/>
      <c r="VA25" s="23"/>
      <c r="VB25" s="23"/>
      <c r="VC25" s="23"/>
      <c r="VD25" s="23"/>
      <c r="VE25" s="23"/>
      <c r="VF25" s="23"/>
      <c r="VG25" s="23"/>
      <c r="VH25" s="23"/>
      <c r="VI25" s="23"/>
      <c r="VJ25" s="23"/>
      <c r="VK25" s="23"/>
      <c r="VL25" s="23"/>
      <c r="VM25" s="23"/>
      <c r="VN25" s="23"/>
      <c r="VO25" s="23"/>
      <c r="VP25" s="23"/>
      <c r="VQ25" s="23"/>
      <c r="VR25" s="23"/>
      <c r="VS25" s="23"/>
      <c r="VT25" s="23"/>
      <c r="VU25" s="23"/>
      <c r="VV25" s="23"/>
      <c r="VW25" s="23"/>
      <c r="VX25" s="23"/>
      <c r="VY25" s="23"/>
      <c r="VZ25" s="23"/>
      <c r="WA25" s="23"/>
      <c r="WB25" s="23"/>
      <c r="WC25" s="23"/>
      <c r="WD25" s="23"/>
      <c r="WE25" s="23"/>
      <c r="WF25" s="23"/>
      <c r="WG25" s="23"/>
      <c r="WH25" s="23"/>
      <c r="WI25" s="23"/>
      <c r="WJ25" s="23"/>
      <c r="WK25" s="23"/>
      <c r="WL25" s="23"/>
      <c r="WM25" s="23"/>
      <c r="WN25" s="23"/>
      <c r="WO25" s="23"/>
      <c r="WP25" s="23"/>
      <c r="WQ25" s="23"/>
      <c r="WR25" s="23"/>
      <c r="WS25" s="23"/>
      <c r="WT25" s="23"/>
      <c r="WU25" s="23"/>
      <c r="WV25" s="23"/>
      <c r="WW25" s="23"/>
      <c r="WX25" s="23"/>
      <c r="WY25" s="23"/>
      <c r="WZ25" s="23"/>
      <c r="XA25" s="23"/>
      <c r="XB25" s="23"/>
      <c r="XC25" s="23"/>
      <c r="XD25" s="23"/>
      <c r="XE25" s="23"/>
      <c r="XF25" s="23"/>
      <c r="XG25" s="23"/>
      <c r="XH25" s="23"/>
      <c r="XI25" s="23"/>
      <c r="XJ25" s="23"/>
      <c r="XK25" s="23"/>
      <c r="XL25" s="23"/>
      <c r="XM25" s="23"/>
      <c r="XN25" s="23"/>
      <c r="XO25" s="23"/>
      <c r="XP25" s="23"/>
      <c r="XQ25" s="23"/>
      <c r="XR25" s="23"/>
      <c r="XS25" s="23"/>
      <c r="XT25" s="23"/>
      <c r="XU25" s="23"/>
      <c r="XV25" s="23"/>
      <c r="XW25" s="23"/>
      <c r="XX25" s="23"/>
      <c r="XY25" s="23"/>
      <c r="XZ25" s="23"/>
      <c r="YA25" s="23"/>
      <c r="YB25" s="23"/>
      <c r="YC25" s="23"/>
      <c r="YD25" s="23"/>
      <c r="YE25" s="23"/>
      <c r="YF25" s="23"/>
      <c r="YG25" s="23"/>
      <c r="YH25" s="23"/>
      <c r="YI25" s="23"/>
      <c r="YJ25" s="23"/>
      <c r="YK25" s="23"/>
      <c r="YL25" s="23"/>
      <c r="YM25" s="23"/>
      <c r="YN25" s="23"/>
      <c r="YO25" s="23"/>
      <c r="YP25" s="23"/>
      <c r="YQ25" s="23"/>
      <c r="YR25" s="23"/>
      <c r="YS25" s="23"/>
      <c r="YT25" s="23"/>
      <c r="YU25" s="23"/>
      <c r="YV25" s="23"/>
      <c r="YW25" s="23"/>
      <c r="YX25" s="23"/>
      <c r="YY25" s="23"/>
      <c r="YZ25" s="23"/>
      <c r="ZA25" s="23"/>
      <c r="ZB25" s="23"/>
      <c r="ZC25" s="23"/>
      <c r="ZD25" s="23"/>
      <c r="ZE25" s="23"/>
      <c r="ZF25" s="23"/>
      <c r="ZG25" s="23"/>
      <c r="ZH25" s="23"/>
      <c r="ZI25" s="23"/>
      <c r="ZJ25" s="23"/>
      <c r="ZK25" s="23"/>
      <c r="ZL25" s="23"/>
      <c r="ZM25" s="23"/>
      <c r="ZN25" s="23"/>
      <c r="ZO25" s="23"/>
      <c r="ZP25" s="23"/>
      <c r="ZQ25" s="23"/>
      <c r="ZR25" s="23"/>
      <c r="ZS25" s="23"/>
      <c r="ZT25" s="23"/>
      <c r="ZU25" s="23"/>
      <c r="ZV25" s="23"/>
      <c r="ZW25" s="23"/>
      <c r="ZX25" s="23"/>
      <c r="ZY25" s="23"/>
      <c r="ZZ25" s="23"/>
      <c r="AAA25" s="23"/>
      <c r="AAB25" s="23"/>
      <c r="AAC25" s="23"/>
      <c r="AAD25" s="23"/>
      <c r="AAE25" s="23"/>
      <c r="AAF25" s="23"/>
      <c r="AAG25" s="23"/>
      <c r="AAH25" s="23"/>
      <c r="AAI25" s="23"/>
      <c r="AAJ25" s="23"/>
      <c r="AAK25" s="23"/>
      <c r="AAL25" s="23"/>
      <c r="AAM25" s="23"/>
      <c r="AAN25" s="23"/>
      <c r="AAO25" s="23"/>
      <c r="AAP25" s="23"/>
      <c r="AAQ25" s="23"/>
      <c r="AAR25" s="23"/>
      <c r="AAS25" s="23"/>
      <c r="AAT25" s="23"/>
      <c r="AAU25" s="23"/>
      <c r="AAV25" s="23"/>
      <c r="AAW25" s="23"/>
      <c r="AAX25" s="23"/>
      <c r="AAY25" s="23"/>
      <c r="AAZ25" s="23"/>
      <c r="ABA25" s="23"/>
      <c r="ABB25" s="23"/>
      <c r="ABC25" s="23"/>
      <c r="ABD25" s="23"/>
      <c r="ABE25" s="23"/>
      <c r="ABF25" s="23"/>
      <c r="ABG25" s="23"/>
      <c r="ABH25" s="23"/>
      <c r="ABI25" s="23"/>
      <c r="ABJ25" s="23"/>
      <c r="ABK25" s="23"/>
      <c r="ABL25" s="23"/>
      <c r="ABM25" s="23"/>
      <c r="ABN25" s="23"/>
      <c r="ABO25" s="23"/>
      <c r="ABP25" s="23"/>
      <c r="ABQ25" s="23"/>
      <c r="ABR25" s="23"/>
      <c r="ABS25" s="23"/>
      <c r="ABT25" s="23"/>
      <c r="ABU25" s="23"/>
      <c r="ABV25" s="23"/>
      <c r="ABW25" s="23"/>
      <c r="ABX25" s="23"/>
      <c r="ABY25" s="23"/>
      <c r="ABZ25" s="23"/>
      <c r="ACA25" s="23"/>
      <c r="ACB25" s="23"/>
      <c r="ACC25" s="23"/>
      <c r="ACD25" s="23"/>
      <c r="ACE25" s="23"/>
      <c r="ACF25" s="23"/>
      <c r="ACG25" s="23"/>
      <c r="ACH25" s="23"/>
      <c r="ACI25" s="23"/>
      <c r="ACJ25" s="23"/>
      <c r="ACK25" s="23"/>
      <c r="ACL25" s="23"/>
      <c r="ACM25" s="23"/>
      <c r="ACN25" s="23"/>
      <c r="ACO25" s="23"/>
      <c r="ACP25" s="23"/>
      <c r="ACQ25" s="23"/>
      <c r="ACR25" s="23"/>
      <c r="ACS25" s="23"/>
      <c r="ACT25" s="23"/>
      <c r="ACU25" s="23"/>
      <c r="ACV25" s="23"/>
      <c r="ACW25" s="23"/>
      <c r="ACX25" s="23"/>
      <c r="ACY25" s="23"/>
      <c r="ACZ25" s="23"/>
      <c r="ADA25" s="23"/>
      <c r="ADB25" s="23"/>
      <c r="ADC25" s="23"/>
      <c r="ADD25" s="23"/>
      <c r="ADE25" s="23"/>
      <c r="ADF25" s="23"/>
      <c r="ADG25" s="23"/>
      <c r="ADH25" s="23"/>
      <c r="ADI25" s="23"/>
      <c r="ADJ25" s="23"/>
      <c r="ADK25" s="23"/>
      <c r="ADL25" s="23"/>
      <c r="ADM25" s="23"/>
      <c r="ADN25" s="23"/>
      <c r="ADO25" s="23"/>
      <c r="ADP25" s="23"/>
      <c r="ADQ25" s="23"/>
      <c r="ADR25" s="23"/>
      <c r="ADS25" s="23"/>
      <c r="ADT25" s="23"/>
      <c r="ADU25" s="23"/>
      <c r="ADV25" s="23"/>
      <c r="ADW25" s="23"/>
      <c r="ADX25" s="23"/>
      <c r="ADY25" s="23"/>
      <c r="ADZ25" s="23"/>
      <c r="AEA25" s="23"/>
      <c r="AEB25" s="23"/>
      <c r="AEC25" s="23"/>
      <c r="AED25" s="23"/>
      <c r="AEE25" s="23"/>
      <c r="AEF25" s="23"/>
      <c r="AEG25" s="23"/>
      <c r="AEH25" s="23"/>
      <c r="AEI25" s="23"/>
      <c r="AEJ25" s="23"/>
      <c r="AEK25" s="23"/>
      <c r="AEL25" s="23"/>
      <c r="AEM25" s="23"/>
      <c r="AEN25" s="23"/>
      <c r="AEO25" s="23"/>
      <c r="AEP25" s="23"/>
      <c r="AEQ25" s="23"/>
      <c r="AER25" s="23"/>
      <c r="AES25" s="23"/>
      <c r="AET25" s="23"/>
      <c r="AEU25" s="23"/>
      <c r="AEV25" s="23"/>
      <c r="AEW25" s="23"/>
      <c r="AEX25" s="23"/>
      <c r="AEY25" s="23"/>
      <c r="AEZ25" s="23"/>
      <c r="AFA25" s="23"/>
      <c r="AFB25" s="23"/>
      <c r="AFC25" s="23"/>
      <c r="AFD25" s="23"/>
      <c r="AFE25" s="23"/>
      <c r="AFF25" s="23"/>
      <c r="AFG25" s="23"/>
      <c r="AFH25" s="23"/>
      <c r="AFI25" s="23"/>
      <c r="AFJ25" s="23"/>
      <c r="AFK25" s="23"/>
      <c r="AFL25" s="23"/>
      <c r="AFM25" s="23"/>
      <c r="AFN25" s="23"/>
      <c r="AFO25" s="23"/>
      <c r="AFP25" s="23"/>
      <c r="AFQ25" s="23"/>
      <c r="AFR25" s="23"/>
      <c r="AFS25" s="23"/>
      <c r="AFT25" s="23"/>
      <c r="AFU25" s="23"/>
      <c r="AFV25" s="23"/>
      <c r="AFW25" s="23"/>
      <c r="AFX25" s="23"/>
      <c r="AFY25" s="23"/>
      <c r="AFZ25" s="23"/>
      <c r="AGA25" s="23"/>
      <c r="AGB25" s="23"/>
      <c r="AGC25" s="23"/>
      <c r="AGD25" s="23"/>
      <c r="AGE25" s="23"/>
      <c r="AGF25" s="23"/>
      <c r="AGG25" s="23"/>
      <c r="AGH25" s="23"/>
      <c r="AGI25" s="23"/>
      <c r="AGJ25" s="23"/>
      <c r="AGK25" s="23"/>
      <c r="AGL25" s="23"/>
      <c r="AGM25" s="23"/>
      <c r="AGN25" s="23"/>
      <c r="AGO25" s="23"/>
      <c r="AGP25" s="23"/>
      <c r="AGQ25" s="23"/>
      <c r="AGR25" s="23"/>
      <c r="AGS25" s="23"/>
      <c r="AGT25" s="23"/>
      <c r="AGU25" s="23"/>
      <c r="AGV25" s="23"/>
      <c r="AGW25" s="23"/>
      <c r="AGX25" s="23"/>
      <c r="AGY25" s="23"/>
      <c r="AGZ25" s="23"/>
      <c r="AHA25" s="23"/>
      <c r="AHB25" s="23"/>
      <c r="AHC25" s="23"/>
      <c r="AHD25" s="23"/>
      <c r="AHE25" s="23"/>
      <c r="AHF25" s="23"/>
      <c r="AHG25" s="23"/>
      <c r="AHH25" s="23"/>
      <c r="AHI25" s="23"/>
      <c r="AHJ25" s="23"/>
      <c r="AHK25" s="23"/>
      <c r="AHL25" s="23"/>
      <c r="AHM25" s="23"/>
      <c r="AHN25" s="23"/>
      <c r="AHO25" s="23"/>
      <c r="AHP25" s="23"/>
      <c r="AHQ25" s="23"/>
      <c r="AHR25" s="23"/>
      <c r="AHS25" s="23"/>
      <c r="AHT25" s="23"/>
      <c r="AHU25" s="23"/>
      <c r="AHV25" s="23"/>
      <c r="AHW25" s="23"/>
      <c r="AHX25" s="23"/>
      <c r="AHY25" s="23"/>
      <c r="AHZ25" s="23"/>
      <c r="AIA25" s="23"/>
      <c r="AIB25" s="23"/>
      <c r="AIC25" s="23"/>
      <c r="AID25" s="23"/>
      <c r="AIE25" s="23"/>
      <c r="AIF25" s="23"/>
      <c r="AIG25" s="23"/>
      <c r="AIH25" s="23"/>
      <c r="AII25" s="23"/>
      <c r="AIJ25" s="23"/>
      <c r="AIK25" s="23"/>
      <c r="AIL25" s="23"/>
      <c r="AIM25" s="23"/>
      <c r="AIN25" s="23"/>
      <c r="AIO25" s="23"/>
      <c r="AIP25" s="23"/>
      <c r="AIQ25" s="23"/>
      <c r="AIR25" s="23"/>
      <c r="AIS25" s="23"/>
      <c r="AIT25" s="23"/>
      <c r="AIU25" s="23"/>
      <c r="AIV25" s="23"/>
      <c r="AIW25" s="23"/>
      <c r="AIX25" s="23"/>
      <c r="AIY25" s="23"/>
      <c r="AIZ25" s="23"/>
      <c r="AJA25" s="23"/>
      <c r="AJB25" s="23"/>
      <c r="AJC25" s="23"/>
      <c r="AJD25" s="23"/>
      <c r="AJE25" s="23"/>
      <c r="AJF25" s="23"/>
      <c r="AJG25" s="23"/>
      <c r="AJH25" s="23"/>
      <c r="AJI25" s="23"/>
      <c r="AJJ25" s="23"/>
      <c r="AJK25" s="23"/>
      <c r="AJL25" s="23"/>
      <c r="AJM25" s="23"/>
      <c r="AJN25" s="23"/>
      <c r="AJO25" s="23"/>
      <c r="AJP25" s="23"/>
      <c r="AJQ25" s="23"/>
      <c r="AJR25" s="23"/>
      <c r="AJS25" s="23"/>
      <c r="AJT25" s="23"/>
      <c r="AJU25" s="23"/>
      <c r="AJV25" s="23"/>
      <c r="AJW25" s="23"/>
      <c r="AJX25" s="23"/>
      <c r="AJY25" s="23"/>
      <c r="AJZ25" s="23"/>
      <c r="AKA25" s="23"/>
      <c r="AKB25" s="23"/>
      <c r="AKC25" s="23"/>
      <c r="AKD25" s="23"/>
      <c r="AKE25" s="23"/>
      <c r="AKF25" s="23"/>
      <c r="AKG25" s="23"/>
      <c r="AKH25" s="23"/>
      <c r="AKI25" s="23"/>
      <c r="AKJ25" s="23"/>
      <c r="AKK25" s="23"/>
      <c r="AKL25" s="23"/>
      <c r="AKM25" s="23"/>
      <c r="AKN25" s="23"/>
      <c r="AKO25" s="23"/>
      <c r="AKP25" s="23"/>
      <c r="AKQ25" s="23"/>
      <c r="AKR25" s="23"/>
      <c r="AKS25" s="23"/>
      <c r="AKT25" s="23"/>
      <c r="AKU25" s="23"/>
      <c r="AKV25" s="23"/>
      <c r="AKW25" s="23"/>
      <c r="AKX25" s="23"/>
      <c r="AKY25" s="23"/>
      <c r="AKZ25" s="23"/>
      <c r="ALA25" s="23"/>
      <c r="ALB25" s="23"/>
      <c r="ALC25" s="23"/>
      <c r="ALD25" s="23"/>
      <c r="ALE25" s="23"/>
      <c r="ALF25" s="23"/>
      <c r="ALG25" s="23"/>
      <c r="ALH25" s="23"/>
      <c r="ALI25" s="23"/>
      <c r="ALJ25" s="23"/>
      <c r="ALK25" s="23"/>
      <c r="ALL25" s="23"/>
      <c r="ALM25" s="23"/>
      <c r="ALN25" s="23"/>
      <c r="ALO25" s="23"/>
      <c r="ALP25" s="23"/>
      <c r="ALQ25" s="23"/>
      <c r="ALR25" s="23"/>
      <c r="ALS25" s="23"/>
      <c r="ALT25" s="23"/>
      <c r="ALU25" s="23"/>
      <c r="ALV25" s="23"/>
      <c r="ALW25" s="23"/>
      <c r="ALX25" s="23"/>
      <c r="ALY25" s="23"/>
      <c r="ALZ25" s="23"/>
      <c r="AMA25" s="23"/>
      <c r="AMB25" s="23"/>
      <c r="AMC25" s="23"/>
      <c r="AMD25" s="23"/>
      <c r="AME25" s="23"/>
      <c r="AMF25" s="23"/>
      <c r="AMG25" s="74"/>
      <c r="AMH25" s="74"/>
      <c r="AMI25" s="74"/>
    </row>
    <row r="26" spans="1:1023" ht="68.400000000000006">
      <c r="A26" s="33" t="s">
        <v>27</v>
      </c>
      <c r="B26" s="35" t="s">
        <v>28</v>
      </c>
      <c r="C26" s="35"/>
      <c r="D26" s="35"/>
      <c r="E26" s="51">
        <f>E28</f>
        <v>15</v>
      </c>
      <c r="F26" s="51">
        <f>F28</f>
        <v>15</v>
      </c>
      <c r="G26" s="13"/>
    </row>
    <row r="27" spans="1:1023">
      <c r="A27" s="33" t="s">
        <v>11</v>
      </c>
      <c r="B27" s="35" t="s">
        <v>29</v>
      </c>
      <c r="C27" s="35"/>
      <c r="D27" s="35"/>
      <c r="E27" s="53">
        <f t="shared" ref="E27:F29" si="0">E28</f>
        <v>15</v>
      </c>
      <c r="F27" s="53">
        <f t="shared" si="0"/>
        <v>15</v>
      </c>
      <c r="G27" s="13"/>
    </row>
    <row r="28" spans="1:1023" s="79" customFormat="1" ht="68.400000000000006">
      <c r="A28" s="107" t="s">
        <v>30</v>
      </c>
      <c r="B28" s="35" t="s">
        <v>31</v>
      </c>
      <c r="C28" s="35"/>
      <c r="D28" s="35"/>
      <c r="E28" s="51">
        <f t="shared" si="0"/>
        <v>15</v>
      </c>
      <c r="F28" s="51">
        <f t="shared" si="0"/>
        <v>15</v>
      </c>
      <c r="G28" s="76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7"/>
      <c r="HO28" s="77"/>
      <c r="HP28" s="77"/>
      <c r="HQ28" s="77"/>
      <c r="HR28" s="77"/>
      <c r="HS28" s="77"/>
      <c r="HT28" s="77"/>
      <c r="HU28" s="77"/>
      <c r="HV28" s="77"/>
      <c r="HW28" s="77"/>
      <c r="HX28" s="77"/>
      <c r="HY28" s="77"/>
      <c r="HZ28" s="77"/>
      <c r="IA28" s="77"/>
      <c r="IB28" s="77"/>
      <c r="IC28" s="77"/>
      <c r="ID28" s="77"/>
      <c r="IE28" s="77"/>
      <c r="IF28" s="77"/>
      <c r="IG28" s="77"/>
      <c r="IH28" s="77"/>
      <c r="II28" s="77"/>
      <c r="IJ28" s="77"/>
      <c r="IK28" s="77"/>
      <c r="IL28" s="77"/>
      <c r="IM28" s="77"/>
      <c r="IN28" s="77"/>
      <c r="IO28" s="77"/>
      <c r="IP28" s="77"/>
      <c r="IQ28" s="77"/>
      <c r="IR28" s="77"/>
      <c r="IS28" s="77"/>
      <c r="IT28" s="77"/>
      <c r="IU28" s="77"/>
      <c r="IV28" s="77"/>
      <c r="IW28" s="77"/>
      <c r="IX28" s="77"/>
      <c r="IY28" s="77"/>
      <c r="IZ28" s="77"/>
      <c r="JA28" s="77"/>
      <c r="JB28" s="77"/>
      <c r="JC28" s="77"/>
      <c r="JD28" s="77"/>
      <c r="JE28" s="77"/>
      <c r="JF28" s="77"/>
      <c r="JG28" s="77"/>
      <c r="JH28" s="77"/>
      <c r="JI28" s="77"/>
      <c r="JJ28" s="77"/>
      <c r="JK28" s="77"/>
      <c r="JL28" s="77"/>
      <c r="JM28" s="77"/>
      <c r="JN28" s="77"/>
      <c r="JO28" s="77"/>
      <c r="JP28" s="77"/>
      <c r="JQ28" s="77"/>
      <c r="JR28" s="77"/>
      <c r="JS28" s="77"/>
      <c r="JT28" s="77"/>
      <c r="JU28" s="77"/>
      <c r="JV28" s="77"/>
      <c r="JW28" s="77"/>
      <c r="JX28" s="77"/>
      <c r="JY28" s="77"/>
      <c r="JZ28" s="77"/>
      <c r="KA28" s="77"/>
      <c r="KB28" s="77"/>
      <c r="KC28" s="77"/>
      <c r="KD28" s="77"/>
      <c r="KE28" s="77"/>
      <c r="KF28" s="77"/>
      <c r="KG28" s="77"/>
      <c r="KH28" s="77"/>
      <c r="KI28" s="77"/>
      <c r="KJ28" s="77"/>
      <c r="KK28" s="77"/>
      <c r="KL28" s="77"/>
      <c r="KM28" s="77"/>
      <c r="KN28" s="77"/>
      <c r="KO28" s="77"/>
      <c r="KP28" s="77"/>
      <c r="KQ28" s="77"/>
      <c r="KR28" s="77"/>
      <c r="KS28" s="77"/>
      <c r="KT28" s="77"/>
      <c r="KU28" s="77"/>
      <c r="KV28" s="77"/>
      <c r="KW28" s="77"/>
      <c r="KX28" s="77"/>
      <c r="KY28" s="77"/>
      <c r="KZ28" s="77"/>
      <c r="LA28" s="77"/>
      <c r="LB28" s="77"/>
      <c r="LC28" s="77"/>
      <c r="LD28" s="77"/>
      <c r="LE28" s="77"/>
      <c r="LF28" s="77"/>
      <c r="LG28" s="77"/>
      <c r="LH28" s="77"/>
      <c r="LI28" s="77"/>
      <c r="LJ28" s="77"/>
      <c r="LK28" s="77"/>
      <c r="LL28" s="77"/>
      <c r="LM28" s="77"/>
      <c r="LN28" s="77"/>
      <c r="LO28" s="77"/>
      <c r="LP28" s="77"/>
      <c r="LQ28" s="77"/>
      <c r="LR28" s="77"/>
      <c r="LS28" s="77"/>
      <c r="LT28" s="77"/>
      <c r="LU28" s="77"/>
      <c r="LV28" s="77"/>
      <c r="LW28" s="77"/>
      <c r="LX28" s="77"/>
      <c r="LY28" s="77"/>
      <c r="LZ28" s="77"/>
      <c r="MA28" s="77"/>
      <c r="MB28" s="77"/>
      <c r="MC28" s="77"/>
      <c r="MD28" s="77"/>
      <c r="ME28" s="77"/>
      <c r="MF28" s="77"/>
      <c r="MG28" s="77"/>
      <c r="MH28" s="77"/>
      <c r="MI28" s="77"/>
      <c r="MJ28" s="77"/>
      <c r="MK28" s="77"/>
      <c r="ML28" s="77"/>
      <c r="MM28" s="77"/>
      <c r="MN28" s="77"/>
      <c r="MO28" s="77"/>
      <c r="MP28" s="77"/>
      <c r="MQ28" s="77"/>
      <c r="MR28" s="77"/>
      <c r="MS28" s="77"/>
      <c r="MT28" s="77"/>
      <c r="MU28" s="77"/>
      <c r="MV28" s="77"/>
      <c r="MW28" s="77"/>
      <c r="MX28" s="77"/>
      <c r="MY28" s="77"/>
      <c r="MZ28" s="77"/>
      <c r="NA28" s="77"/>
      <c r="NB28" s="77"/>
      <c r="NC28" s="77"/>
      <c r="ND28" s="77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7"/>
      <c r="NS28" s="77"/>
      <c r="NT28" s="77"/>
      <c r="NU28" s="77"/>
      <c r="NV28" s="77"/>
      <c r="NW28" s="77"/>
      <c r="NX28" s="77"/>
      <c r="NY28" s="77"/>
      <c r="NZ28" s="77"/>
      <c r="OA28" s="77"/>
      <c r="OB28" s="77"/>
      <c r="OC28" s="77"/>
      <c r="OD28" s="77"/>
      <c r="OE28" s="77"/>
      <c r="OF28" s="77"/>
      <c r="OG28" s="77"/>
      <c r="OH28" s="77"/>
      <c r="OI28" s="77"/>
      <c r="OJ28" s="77"/>
      <c r="OK28" s="77"/>
      <c r="OL28" s="77"/>
      <c r="OM28" s="77"/>
      <c r="ON28" s="77"/>
      <c r="OO28" s="77"/>
      <c r="OP28" s="77"/>
      <c r="OQ28" s="77"/>
      <c r="OR28" s="77"/>
      <c r="OS28" s="77"/>
      <c r="OT28" s="77"/>
      <c r="OU28" s="77"/>
      <c r="OV28" s="77"/>
      <c r="OW28" s="77"/>
      <c r="OX28" s="77"/>
      <c r="OY28" s="77"/>
      <c r="OZ28" s="77"/>
      <c r="PA28" s="77"/>
      <c r="PB28" s="77"/>
      <c r="PC28" s="77"/>
      <c r="PD28" s="77"/>
      <c r="PE28" s="77"/>
      <c r="PF28" s="77"/>
      <c r="PG28" s="77"/>
      <c r="PH28" s="77"/>
      <c r="PI28" s="77"/>
      <c r="PJ28" s="77"/>
      <c r="PK28" s="77"/>
      <c r="PL28" s="77"/>
      <c r="PM28" s="77"/>
      <c r="PN28" s="77"/>
      <c r="PO28" s="77"/>
      <c r="PP28" s="77"/>
      <c r="PQ28" s="77"/>
      <c r="PR28" s="77"/>
      <c r="PS28" s="77"/>
      <c r="PT28" s="77"/>
      <c r="PU28" s="77"/>
      <c r="PV28" s="77"/>
      <c r="PW28" s="77"/>
      <c r="PX28" s="77"/>
      <c r="PY28" s="77"/>
      <c r="PZ28" s="77"/>
      <c r="QA28" s="77"/>
      <c r="QB28" s="77"/>
      <c r="QC28" s="77"/>
      <c r="QD28" s="77"/>
      <c r="QE28" s="77"/>
      <c r="QF28" s="77"/>
      <c r="QG28" s="77"/>
      <c r="QH28" s="77"/>
      <c r="QI28" s="77"/>
      <c r="QJ28" s="77"/>
      <c r="QK28" s="77"/>
      <c r="QL28" s="77"/>
      <c r="QM28" s="77"/>
      <c r="QN28" s="77"/>
      <c r="QO28" s="77"/>
      <c r="QP28" s="77"/>
      <c r="QQ28" s="77"/>
      <c r="QR28" s="77"/>
      <c r="QS28" s="77"/>
      <c r="QT28" s="77"/>
      <c r="QU28" s="77"/>
      <c r="QV28" s="77"/>
      <c r="QW28" s="77"/>
      <c r="QX28" s="77"/>
      <c r="QY28" s="77"/>
      <c r="QZ28" s="77"/>
      <c r="RA28" s="77"/>
      <c r="RB28" s="77"/>
      <c r="RC28" s="77"/>
      <c r="RD28" s="77"/>
      <c r="RE28" s="77"/>
      <c r="RF28" s="77"/>
      <c r="RG28" s="77"/>
      <c r="RH28" s="77"/>
      <c r="RI28" s="77"/>
      <c r="RJ28" s="77"/>
      <c r="RK28" s="77"/>
      <c r="RL28" s="77"/>
      <c r="RM28" s="77"/>
      <c r="RN28" s="77"/>
      <c r="RO28" s="77"/>
      <c r="RP28" s="77"/>
      <c r="RQ28" s="77"/>
      <c r="RR28" s="77"/>
      <c r="RS28" s="77"/>
      <c r="RT28" s="77"/>
      <c r="RU28" s="77"/>
      <c r="RV28" s="77"/>
      <c r="RW28" s="77"/>
      <c r="RX28" s="77"/>
      <c r="RY28" s="77"/>
      <c r="RZ28" s="77"/>
      <c r="SA28" s="77"/>
      <c r="SB28" s="77"/>
      <c r="SC28" s="77"/>
      <c r="SD28" s="77"/>
      <c r="SE28" s="77"/>
      <c r="SF28" s="77"/>
      <c r="SG28" s="77"/>
      <c r="SH28" s="77"/>
      <c r="SI28" s="77"/>
      <c r="SJ28" s="77"/>
      <c r="SK28" s="77"/>
      <c r="SL28" s="77"/>
      <c r="SM28" s="77"/>
      <c r="SN28" s="77"/>
      <c r="SO28" s="77"/>
      <c r="SP28" s="77"/>
      <c r="SQ28" s="77"/>
      <c r="SR28" s="77"/>
      <c r="SS28" s="77"/>
      <c r="ST28" s="77"/>
      <c r="SU28" s="77"/>
      <c r="SV28" s="77"/>
      <c r="SW28" s="77"/>
      <c r="SX28" s="77"/>
      <c r="SY28" s="77"/>
      <c r="SZ28" s="77"/>
      <c r="TA28" s="77"/>
      <c r="TB28" s="77"/>
      <c r="TC28" s="77"/>
      <c r="TD28" s="77"/>
      <c r="TE28" s="77"/>
      <c r="TF28" s="77"/>
      <c r="TG28" s="77"/>
      <c r="TH28" s="77"/>
      <c r="TI28" s="77"/>
      <c r="TJ28" s="77"/>
      <c r="TK28" s="77"/>
      <c r="TL28" s="77"/>
      <c r="TM28" s="77"/>
      <c r="TN28" s="77"/>
      <c r="TO28" s="77"/>
      <c r="TP28" s="77"/>
      <c r="TQ28" s="77"/>
      <c r="TR28" s="77"/>
      <c r="TS28" s="77"/>
      <c r="TT28" s="77"/>
      <c r="TU28" s="77"/>
      <c r="TV28" s="77"/>
      <c r="TW28" s="77"/>
      <c r="TX28" s="77"/>
      <c r="TY28" s="77"/>
      <c r="TZ28" s="77"/>
      <c r="UA28" s="77"/>
      <c r="UB28" s="77"/>
      <c r="UC28" s="77"/>
      <c r="UD28" s="77"/>
      <c r="UE28" s="77"/>
      <c r="UF28" s="77"/>
      <c r="UG28" s="77"/>
      <c r="UH28" s="77"/>
      <c r="UI28" s="77"/>
      <c r="UJ28" s="77"/>
      <c r="UK28" s="77"/>
      <c r="UL28" s="77"/>
      <c r="UM28" s="77"/>
      <c r="UN28" s="77"/>
      <c r="UO28" s="77"/>
      <c r="UP28" s="77"/>
      <c r="UQ28" s="77"/>
      <c r="UR28" s="77"/>
      <c r="US28" s="77"/>
      <c r="UT28" s="77"/>
      <c r="UU28" s="77"/>
      <c r="UV28" s="77"/>
      <c r="UW28" s="77"/>
      <c r="UX28" s="77"/>
      <c r="UY28" s="77"/>
      <c r="UZ28" s="77"/>
      <c r="VA28" s="77"/>
      <c r="VB28" s="77"/>
      <c r="VC28" s="77"/>
      <c r="VD28" s="77"/>
      <c r="VE28" s="77"/>
      <c r="VF28" s="77"/>
      <c r="VG28" s="77"/>
      <c r="VH28" s="77"/>
      <c r="VI28" s="77"/>
      <c r="VJ28" s="77"/>
      <c r="VK28" s="77"/>
      <c r="VL28" s="77"/>
      <c r="VM28" s="77"/>
      <c r="VN28" s="77"/>
      <c r="VO28" s="77"/>
      <c r="VP28" s="77"/>
      <c r="VQ28" s="77"/>
      <c r="VR28" s="77"/>
      <c r="VS28" s="77"/>
      <c r="VT28" s="77"/>
      <c r="VU28" s="77"/>
      <c r="VV28" s="77"/>
      <c r="VW28" s="77"/>
      <c r="VX28" s="77"/>
      <c r="VY28" s="77"/>
      <c r="VZ28" s="77"/>
      <c r="WA28" s="77"/>
      <c r="WB28" s="77"/>
      <c r="WC28" s="77"/>
      <c r="WD28" s="77"/>
      <c r="WE28" s="77"/>
      <c r="WF28" s="77"/>
      <c r="WG28" s="77"/>
      <c r="WH28" s="77"/>
      <c r="WI28" s="77"/>
      <c r="WJ28" s="77"/>
      <c r="WK28" s="77"/>
      <c r="WL28" s="77"/>
      <c r="WM28" s="77"/>
      <c r="WN28" s="77"/>
      <c r="WO28" s="77"/>
      <c r="WP28" s="77"/>
      <c r="WQ28" s="77"/>
      <c r="WR28" s="77"/>
      <c r="WS28" s="77"/>
      <c r="WT28" s="77"/>
      <c r="WU28" s="77"/>
      <c r="WV28" s="77"/>
      <c r="WW28" s="77"/>
      <c r="WX28" s="77"/>
      <c r="WY28" s="77"/>
      <c r="WZ28" s="77"/>
      <c r="XA28" s="77"/>
      <c r="XB28" s="77"/>
      <c r="XC28" s="77"/>
      <c r="XD28" s="77"/>
      <c r="XE28" s="77"/>
      <c r="XF28" s="77"/>
      <c r="XG28" s="77"/>
      <c r="XH28" s="77"/>
      <c r="XI28" s="77"/>
      <c r="XJ28" s="77"/>
      <c r="XK28" s="77"/>
      <c r="XL28" s="77"/>
      <c r="XM28" s="77"/>
      <c r="XN28" s="77"/>
      <c r="XO28" s="77"/>
      <c r="XP28" s="77"/>
      <c r="XQ28" s="77"/>
      <c r="XR28" s="77"/>
      <c r="XS28" s="77"/>
      <c r="XT28" s="77"/>
      <c r="XU28" s="77"/>
      <c r="XV28" s="77"/>
      <c r="XW28" s="77"/>
      <c r="XX28" s="77"/>
      <c r="XY28" s="77"/>
      <c r="XZ28" s="77"/>
      <c r="YA28" s="77"/>
      <c r="YB28" s="77"/>
      <c r="YC28" s="77"/>
      <c r="YD28" s="77"/>
      <c r="YE28" s="77"/>
      <c r="YF28" s="77"/>
      <c r="YG28" s="77"/>
      <c r="YH28" s="77"/>
      <c r="YI28" s="77"/>
      <c r="YJ28" s="77"/>
      <c r="YK28" s="77"/>
      <c r="YL28" s="77"/>
      <c r="YM28" s="77"/>
      <c r="YN28" s="77"/>
      <c r="YO28" s="77"/>
      <c r="YP28" s="77"/>
      <c r="YQ28" s="77"/>
      <c r="YR28" s="77"/>
      <c r="YS28" s="77"/>
      <c r="YT28" s="77"/>
      <c r="YU28" s="77"/>
      <c r="YV28" s="77"/>
      <c r="YW28" s="77"/>
      <c r="YX28" s="77"/>
      <c r="YY28" s="77"/>
      <c r="YZ28" s="77"/>
      <c r="ZA28" s="77"/>
      <c r="ZB28" s="77"/>
      <c r="ZC28" s="77"/>
      <c r="ZD28" s="77"/>
      <c r="ZE28" s="77"/>
      <c r="ZF28" s="77"/>
      <c r="ZG28" s="77"/>
      <c r="ZH28" s="77"/>
      <c r="ZI28" s="77"/>
      <c r="ZJ28" s="77"/>
      <c r="ZK28" s="77"/>
      <c r="ZL28" s="77"/>
      <c r="ZM28" s="77"/>
      <c r="ZN28" s="77"/>
      <c r="ZO28" s="77"/>
      <c r="ZP28" s="77"/>
      <c r="ZQ28" s="77"/>
      <c r="ZR28" s="77"/>
      <c r="ZS28" s="77"/>
      <c r="ZT28" s="77"/>
      <c r="ZU28" s="77"/>
      <c r="ZV28" s="77"/>
      <c r="ZW28" s="77"/>
      <c r="ZX28" s="77"/>
      <c r="ZY28" s="77"/>
      <c r="ZZ28" s="77"/>
      <c r="AAA28" s="77"/>
      <c r="AAB28" s="77"/>
      <c r="AAC28" s="77"/>
      <c r="AAD28" s="77"/>
      <c r="AAE28" s="77"/>
      <c r="AAF28" s="77"/>
      <c r="AAG28" s="77"/>
      <c r="AAH28" s="77"/>
      <c r="AAI28" s="77"/>
      <c r="AAJ28" s="77"/>
      <c r="AAK28" s="77"/>
      <c r="AAL28" s="77"/>
      <c r="AAM28" s="77"/>
      <c r="AAN28" s="77"/>
      <c r="AAO28" s="77"/>
      <c r="AAP28" s="77"/>
      <c r="AAQ28" s="77"/>
      <c r="AAR28" s="77"/>
      <c r="AAS28" s="77"/>
      <c r="AAT28" s="77"/>
      <c r="AAU28" s="77"/>
      <c r="AAV28" s="77"/>
      <c r="AAW28" s="77"/>
      <c r="AAX28" s="77"/>
      <c r="AAY28" s="77"/>
      <c r="AAZ28" s="77"/>
      <c r="ABA28" s="77"/>
      <c r="ABB28" s="77"/>
      <c r="ABC28" s="77"/>
      <c r="ABD28" s="77"/>
      <c r="ABE28" s="77"/>
      <c r="ABF28" s="77"/>
      <c r="ABG28" s="77"/>
      <c r="ABH28" s="77"/>
      <c r="ABI28" s="77"/>
      <c r="ABJ28" s="77"/>
      <c r="ABK28" s="77"/>
      <c r="ABL28" s="77"/>
      <c r="ABM28" s="77"/>
      <c r="ABN28" s="77"/>
      <c r="ABO28" s="77"/>
      <c r="ABP28" s="77"/>
      <c r="ABQ28" s="77"/>
      <c r="ABR28" s="77"/>
      <c r="ABS28" s="77"/>
      <c r="ABT28" s="77"/>
      <c r="ABU28" s="77"/>
      <c r="ABV28" s="77"/>
      <c r="ABW28" s="77"/>
      <c r="ABX28" s="77"/>
      <c r="ABY28" s="77"/>
      <c r="ABZ28" s="77"/>
      <c r="ACA28" s="77"/>
      <c r="ACB28" s="77"/>
      <c r="ACC28" s="77"/>
      <c r="ACD28" s="77"/>
      <c r="ACE28" s="77"/>
      <c r="ACF28" s="77"/>
      <c r="ACG28" s="77"/>
      <c r="ACH28" s="77"/>
      <c r="ACI28" s="77"/>
      <c r="ACJ28" s="77"/>
      <c r="ACK28" s="77"/>
      <c r="ACL28" s="77"/>
      <c r="ACM28" s="77"/>
      <c r="ACN28" s="77"/>
      <c r="ACO28" s="77"/>
      <c r="ACP28" s="77"/>
      <c r="ACQ28" s="77"/>
      <c r="ACR28" s="77"/>
      <c r="ACS28" s="77"/>
      <c r="ACT28" s="77"/>
      <c r="ACU28" s="77"/>
      <c r="ACV28" s="77"/>
      <c r="ACW28" s="77"/>
      <c r="ACX28" s="77"/>
      <c r="ACY28" s="77"/>
      <c r="ACZ28" s="77"/>
      <c r="ADA28" s="77"/>
      <c r="ADB28" s="77"/>
      <c r="ADC28" s="77"/>
      <c r="ADD28" s="77"/>
      <c r="ADE28" s="77"/>
      <c r="ADF28" s="77"/>
      <c r="ADG28" s="77"/>
      <c r="ADH28" s="77"/>
      <c r="ADI28" s="77"/>
      <c r="ADJ28" s="77"/>
      <c r="ADK28" s="77"/>
      <c r="ADL28" s="77"/>
      <c r="ADM28" s="77"/>
      <c r="ADN28" s="77"/>
      <c r="ADO28" s="77"/>
      <c r="ADP28" s="77"/>
      <c r="ADQ28" s="77"/>
      <c r="ADR28" s="77"/>
      <c r="ADS28" s="77"/>
      <c r="ADT28" s="77"/>
      <c r="ADU28" s="77"/>
      <c r="ADV28" s="77"/>
      <c r="ADW28" s="77"/>
      <c r="ADX28" s="77"/>
      <c r="ADY28" s="77"/>
      <c r="ADZ28" s="77"/>
      <c r="AEA28" s="77"/>
      <c r="AEB28" s="77"/>
      <c r="AEC28" s="77"/>
      <c r="AED28" s="77"/>
      <c r="AEE28" s="77"/>
      <c r="AEF28" s="77"/>
      <c r="AEG28" s="77"/>
      <c r="AEH28" s="77"/>
      <c r="AEI28" s="77"/>
      <c r="AEJ28" s="77"/>
      <c r="AEK28" s="77"/>
      <c r="AEL28" s="77"/>
      <c r="AEM28" s="77"/>
      <c r="AEN28" s="77"/>
      <c r="AEO28" s="77"/>
      <c r="AEP28" s="77"/>
      <c r="AEQ28" s="77"/>
      <c r="AER28" s="77"/>
      <c r="AES28" s="77"/>
      <c r="AET28" s="77"/>
      <c r="AEU28" s="77"/>
      <c r="AEV28" s="77"/>
      <c r="AEW28" s="77"/>
      <c r="AEX28" s="77"/>
      <c r="AEY28" s="77"/>
      <c r="AEZ28" s="77"/>
      <c r="AFA28" s="77"/>
      <c r="AFB28" s="77"/>
      <c r="AFC28" s="77"/>
      <c r="AFD28" s="77"/>
      <c r="AFE28" s="77"/>
      <c r="AFF28" s="77"/>
      <c r="AFG28" s="77"/>
      <c r="AFH28" s="77"/>
      <c r="AFI28" s="77"/>
      <c r="AFJ28" s="77"/>
      <c r="AFK28" s="77"/>
      <c r="AFL28" s="77"/>
      <c r="AFM28" s="77"/>
      <c r="AFN28" s="77"/>
      <c r="AFO28" s="77"/>
      <c r="AFP28" s="77"/>
      <c r="AFQ28" s="77"/>
      <c r="AFR28" s="77"/>
      <c r="AFS28" s="77"/>
      <c r="AFT28" s="77"/>
      <c r="AFU28" s="77"/>
      <c r="AFV28" s="77"/>
      <c r="AFW28" s="77"/>
      <c r="AFX28" s="77"/>
      <c r="AFY28" s="77"/>
      <c r="AFZ28" s="77"/>
      <c r="AGA28" s="77"/>
      <c r="AGB28" s="77"/>
      <c r="AGC28" s="77"/>
      <c r="AGD28" s="77"/>
      <c r="AGE28" s="77"/>
      <c r="AGF28" s="77"/>
      <c r="AGG28" s="77"/>
      <c r="AGH28" s="77"/>
      <c r="AGI28" s="77"/>
      <c r="AGJ28" s="77"/>
      <c r="AGK28" s="77"/>
      <c r="AGL28" s="77"/>
      <c r="AGM28" s="77"/>
      <c r="AGN28" s="77"/>
      <c r="AGO28" s="77"/>
      <c r="AGP28" s="77"/>
      <c r="AGQ28" s="77"/>
      <c r="AGR28" s="77"/>
      <c r="AGS28" s="77"/>
      <c r="AGT28" s="77"/>
      <c r="AGU28" s="77"/>
      <c r="AGV28" s="77"/>
      <c r="AGW28" s="77"/>
      <c r="AGX28" s="77"/>
      <c r="AGY28" s="77"/>
      <c r="AGZ28" s="77"/>
      <c r="AHA28" s="77"/>
      <c r="AHB28" s="77"/>
      <c r="AHC28" s="77"/>
      <c r="AHD28" s="77"/>
      <c r="AHE28" s="77"/>
      <c r="AHF28" s="77"/>
      <c r="AHG28" s="77"/>
      <c r="AHH28" s="77"/>
      <c r="AHI28" s="77"/>
      <c r="AHJ28" s="77"/>
      <c r="AHK28" s="77"/>
      <c r="AHL28" s="77"/>
      <c r="AHM28" s="77"/>
      <c r="AHN28" s="77"/>
      <c r="AHO28" s="77"/>
      <c r="AHP28" s="77"/>
      <c r="AHQ28" s="77"/>
      <c r="AHR28" s="77"/>
      <c r="AHS28" s="77"/>
      <c r="AHT28" s="77"/>
      <c r="AHU28" s="77"/>
      <c r="AHV28" s="77"/>
      <c r="AHW28" s="77"/>
      <c r="AHX28" s="77"/>
      <c r="AHY28" s="77"/>
      <c r="AHZ28" s="77"/>
      <c r="AIA28" s="77"/>
      <c r="AIB28" s="77"/>
      <c r="AIC28" s="77"/>
      <c r="AID28" s="77"/>
      <c r="AIE28" s="77"/>
      <c r="AIF28" s="77"/>
      <c r="AIG28" s="77"/>
      <c r="AIH28" s="77"/>
      <c r="AII28" s="77"/>
      <c r="AIJ28" s="77"/>
      <c r="AIK28" s="77"/>
      <c r="AIL28" s="77"/>
      <c r="AIM28" s="77"/>
      <c r="AIN28" s="77"/>
      <c r="AIO28" s="77"/>
      <c r="AIP28" s="77"/>
      <c r="AIQ28" s="77"/>
      <c r="AIR28" s="77"/>
      <c r="AIS28" s="77"/>
      <c r="AIT28" s="77"/>
      <c r="AIU28" s="77"/>
      <c r="AIV28" s="77"/>
      <c r="AIW28" s="77"/>
      <c r="AIX28" s="77"/>
      <c r="AIY28" s="77"/>
      <c r="AIZ28" s="77"/>
      <c r="AJA28" s="77"/>
      <c r="AJB28" s="77"/>
      <c r="AJC28" s="77"/>
      <c r="AJD28" s="77"/>
      <c r="AJE28" s="77"/>
      <c r="AJF28" s="77"/>
      <c r="AJG28" s="77"/>
      <c r="AJH28" s="77"/>
      <c r="AJI28" s="77"/>
      <c r="AJJ28" s="77"/>
      <c r="AJK28" s="77"/>
      <c r="AJL28" s="77"/>
      <c r="AJM28" s="77"/>
      <c r="AJN28" s="77"/>
      <c r="AJO28" s="77"/>
      <c r="AJP28" s="77"/>
      <c r="AJQ28" s="77"/>
      <c r="AJR28" s="77"/>
      <c r="AJS28" s="77"/>
      <c r="AJT28" s="77"/>
      <c r="AJU28" s="77"/>
      <c r="AJV28" s="77"/>
      <c r="AJW28" s="77"/>
      <c r="AJX28" s="77"/>
      <c r="AJY28" s="77"/>
      <c r="AJZ28" s="77"/>
      <c r="AKA28" s="77"/>
      <c r="AKB28" s="77"/>
      <c r="AKC28" s="77"/>
      <c r="AKD28" s="77"/>
      <c r="AKE28" s="77"/>
      <c r="AKF28" s="77"/>
      <c r="AKG28" s="77"/>
      <c r="AKH28" s="77"/>
      <c r="AKI28" s="77"/>
      <c r="AKJ28" s="77"/>
      <c r="AKK28" s="77"/>
      <c r="AKL28" s="77"/>
      <c r="AKM28" s="77"/>
      <c r="AKN28" s="77"/>
      <c r="AKO28" s="77"/>
      <c r="AKP28" s="77"/>
      <c r="AKQ28" s="77"/>
      <c r="AKR28" s="77"/>
      <c r="AKS28" s="77"/>
      <c r="AKT28" s="77"/>
      <c r="AKU28" s="77"/>
      <c r="AKV28" s="77"/>
      <c r="AKW28" s="77"/>
      <c r="AKX28" s="77"/>
      <c r="AKY28" s="77"/>
      <c r="AKZ28" s="77"/>
      <c r="ALA28" s="77"/>
      <c r="ALB28" s="77"/>
      <c r="ALC28" s="77"/>
      <c r="ALD28" s="77"/>
      <c r="ALE28" s="77"/>
      <c r="ALF28" s="77"/>
      <c r="ALG28" s="77"/>
      <c r="ALH28" s="77"/>
      <c r="ALI28" s="77"/>
      <c r="ALJ28" s="77"/>
      <c r="ALK28" s="77"/>
      <c r="ALL28" s="77"/>
      <c r="ALM28" s="77"/>
      <c r="ALN28" s="77"/>
      <c r="ALO28" s="77"/>
      <c r="ALP28" s="77"/>
      <c r="ALQ28" s="77"/>
      <c r="ALR28" s="77"/>
      <c r="ALS28" s="77"/>
      <c r="ALT28" s="77"/>
      <c r="ALU28" s="77"/>
      <c r="ALV28" s="77"/>
      <c r="ALW28" s="77"/>
      <c r="ALX28" s="77"/>
      <c r="ALY28" s="77"/>
      <c r="ALZ28" s="77"/>
      <c r="AMA28" s="77"/>
      <c r="AMB28" s="77"/>
      <c r="AMC28" s="77"/>
      <c r="AMD28" s="77"/>
      <c r="AME28" s="77"/>
      <c r="AMF28" s="77"/>
      <c r="AMG28" s="78"/>
      <c r="AMH28" s="78"/>
      <c r="AMI28" s="78"/>
    </row>
    <row r="29" spans="1:1023" s="77" customFormat="1" ht="68.400000000000006">
      <c r="A29" s="107" t="s">
        <v>32</v>
      </c>
      <c r="B29" s="35" t="s">
        <v>33</v>
      </c>
      <c r="C29" s="35"/>
      <c r="D29" s="35"/>
      <c r="E29" s="51">
        <f t="shared" si="0"/>
        <v>15</v>
      </c>
      <c r="F29" s="51">
        <f t="shared" si="0"/>
        <v>15</v>
      </c>
      <c r="G29" s="76"/>
    </row>
    <row r="30" spans="1:1023">
      <c r="A30" s="99" t="s">
        <v>175</v>
      </c>
      <c r="B30" s="27" t="s">
        <v>33</v>
      </c>
      <c r="C30" s="27"/>
      <c r="D30" s="27"/>
      <c r="E30" s="53">
        <f>E36</f>
        <v>15</v>
      </c>
      <c r="F30" s="53">
        <f>F36</f>
        <v>15</v>
      </c>
      <c r="G30" s="13"/>
    </row>
    <row r="31" spans="1:1023" ht="91.2">
      <c r="A31" s="132" t="s">
        <v>197</v>
      </c>
      <c r="B31" s="136" t="s">
        <v>28</v>
      </c>
      <c r="C31" s="127"/>
      <c r="D31" s="28" t="s">
        <v>34</v>
      </c>
      <c r="E31" s="53">
        <v>15</v>
      </c>
      <c r="F31" s="53">
        <v>15</v>
      </c>
      <c r="G31" s="84"/>
    </row>
    <row r="32" spans="1:1023">
      <c r="A32" s="133" t="s">
        <v>11</v>
      </c>
      <c r="B32" s="136" t="s">
        <v>29</v>
      </c>
      <c r="C32" s="127"/>
      <c r="D32" s="28" t="s">
        <v>34</v>
      </c>
      <c r="E32" s="53">
        <v>15</v>
      </c>
      <c r="F32" s="53">
        <v>15</v>
      </c>
      <c r="G32" s="84"/>
    </row>
    <row r="33" spans="1:9" ht="68.400000000000006">
      <c r="A33" s="134" t="s">
        <v>30</v>
      </c>
      <c r="B33" s="136" t="s">
        <v>31</v>
      </c>
      <c r="C33" s="127"/>
      <c r="D33" s="28" t="s">
        <v>34</v>
      </c>
      <c r="E33" s="53">
        <v>15</v>
      </c>
      <c r="F33" s="53">
        <v>15</v>
      </c>
      <c r="G33" s="84"/>
    </row>
    <row r="34" spans="1:9" ht="91.2">
      <c r="A34" s="135" t="s">
        <v>198</v>
      </c>
      <c r="B34" s="27" t="s">
        <v>33</v>
      </c>
      <c r="C34" s="127"/>
      <c r="D34" s="28" t="s">
        <v>34</v>
      </c>
      <c r="E34" s="53">
        <v>15</v>
      </c>
      <c r="F34" s="53">
        <v>15</v>
      </c>
      <c r="G34" s="84"/>
    </row>
    <row r="35" spans="1:9">
      <c r="A35" s="130" t="s">
        <v>175</v>
      </c>
      <c r="B35" s="27" t="s">
        <v>33</v>
      </c>
      <c r="C35" s="127"/>
      <c r="D35" s="28" t="s">
        <v>34</v>
      </c>
      <c r="E35" s="53">
        <v>15</v>
      </c>
      <c r="F35" s="53">
        <v>15</v>
      </c>
      <c r="G35" s="84"/>
    </row>
    <row r="36" spans="1:9">
      <c r="A36" s="86" t="s">
        <v>175</v>
      </c>
      <c r="B36" s="18" t="s">
        <v>33</v>
      </c>
      <c r="C36" s="18">
        <v>200</v>
      </c>
      <c r="D36" s="19" t="s">
        <v>34</v>
      </c>
      <c r="E36" s="42">
        <v>15</v>
      </c>
      <c r="F36" s="42">
        <v>15</v>
      </c>
      <c r="G36" s="13"/>
    </row>
    <row r="37" spans="1:9" s="73" customFormat="1" ht="72" customHeight="1">
      <c r="A37" s="163" t="s">
        <v>226</v>
      </c>
      <c r="B37" s="164" t="s">
        <v>35</v>
      </c>
      <c r="C37" s="127"/>
      <c r="D37" s="28" t="s">
        <v>21</v>
      </c>
      <c r="E37" s="131">
        <f>E38</f>
        <v>1023.87</v>
      </c>
      <c r="F37" s="131">
        <f>F38</f>
        <v>948.44</v>
      </c>
      <c r="G37" s="72"/>
    </row>
    <row r="38" spans="1:9" s="73" customFormat="1" ht="45.6">
      <c r="A38" s="163" t="s">
        <v>225</v>
      </c>
      <c r="B38" s="164" t="s">
        <v>36</v>
      </c>
      <c r="C38" s="127"/>
      <c r="D38" s="28" t="s">
        <v>21</v>
      </c>
      <c r="E38" s="131">
        <f>E39+E43</f>
        <v>1023.87</v>
      </c>
      <c r="F38" s="131">
        <f>F39+F43</f>
        <v>948.44</v>
      </c>
      <c r="G38" s="72"/>
    </row>
    <row r="39" spans="1:9" s="73" customFormat="1" ht="114">
      <c r="A39" s="160" t="s">
        <v>224</v>
      </c>
      <c r="B39" s="27" t="s">
        <v>37</v>
      </c>
      <c r="C39" s="127"/>
      <c r="D39" s="28" t="s">
        <v>21</v>
      </c>
      <c r="E39" s="53">
        <v>339.87</v>
      </c>
      <c r="F39" s="53">
        <v>315.08</v>
      </c>
      <c r="G39" s="72"/>
    </row>
    <row r="40" spans="1:9" s="73" customFormat="1" ht="45.6">
      <c r="A40" s="130" t="s">
        <v>12</v>
      </c>
      <c r="B40" s="27" t="s">
        <v>37</v>
      </c>
      <c r="C40" s="127"/>
      <c r="D40" s="28" t="s">
        <v>21</v>
      </c>
      <c r="E40" s="53">
        <v>339.87</v>
      </c>
      <c r="F40" s="53">
        <v>315.08</v>
      </c>
      <c r="G40" s="72"/>
    </row>
    <row r="41" spans="1:9" s="73" customFormat="1">
      <c r="A41" s="99" t="s">
        <v>175</v>
      </c>
      <c r="B41" s="27" t="s">
        <v>37</v>
      </c>
      <c r="C41" s="127"/>
      <c r="D41" s="28" t="s">
        <v>21</v>
      </c>
      <c r="E41" s="53">
        <v>339.87</v>
      </c>
      <c r="F41" s="53">
        <v>315.08</v>
      </c>
      <c r="G41" s="72"/>
    </row>
    <row r="42" spans="1:9" s="162" customFormat="1">
      <c r="A42" s="86" t="s">
        <v>175</v>
      </c>
      <c r="B42" s="24" t="s">
        <v>37</v>
      </c>
      <c r="C42" s="24">
        <v>200</v>
      </c>
      <c r="D42" s="25" t="s">
        <v>21</v>
      </c>
      <c r="E42" s="98">
        <v>339.87</v>
      </c>
      <c r="F42" s="98">
        <v>315.08</v>
      </c>
      <c r="G42" s="161"/>
      <c r="H42" s="1"/>
      <c r="I42" s="1"/>
    </row>
    <row r="43" spans="1:9" s="73" customFormat="1">
      <c r="A43" s="62" t="s">
        <v>172</v>
      </c>
      <c r="B43" s="27" t="s">
        <v>170</v>
      </c>
      <c r="C43" s="27">
        <v>200</v>
      </c>
      <c r="D43" s="28" t="s">
        <v>21</v>
      </c>
      <c r="E43" s="53">
        <f t="shared" ref="E43" si="1">E44</f>
        <v>684</v>
      </c>
      <c r="F43" s="53">
        <f t="shared" ref="F43" si="2">F44</f>
        <v>633.36</v>
      </c>
      <c r="G43" s="72"/>
    </row>
    <row r="44" spans="1:9" s="73" customFormat="1" ht="91.2">
      <c r="A44" s="62" t="s">
        <v>169</v>
      </c>
      <c r="B44" s="27" t="s">
        <v>171</v>
      </c>
      <c r="C44" s="27"/>
      <c r="D44" s="28" t="s">
        <v>21</v>
      </c>
      <c r="E44" s="53">
        <v>684</v>
      </c>
      <c r="F44" s="53">
        <v>633.36</v>
      </c>
      <c r="G44" s="72"/>
    </row>
    <row r="45" spans="1:9" s="1" customFormat="1" ht="114">
      <c r="A45" s="160" t="s">
        <v>224</v>
      </c>
      <c r="B45" s="27" t="s">
        <v>38</v>
      </c>
      <c r="C45" s="127"/>
      <c r="D45" s="28" t="s">
        <v>21</v>
      </c>
      <c r="E45" s="53">
        <v>684</v>
      </c>
      <c r="F45" s="53">
        <v>633.36</v>
      </c>
      <c r="G45" s="84"/>
    </row>
    <row r="46" spans="1:9" s="1" customFormat="1" ht="45.6">
      <c r="A46" s="130" t="s">
        <v>12</v>
      </c>
      <c r="B46" s="27" t="s">
        <v>38</v>
      </c>
      <c r="C46" s="127"/>
      <c r="D46" s="28" t="s">
        <v>21</v>
      </c>
      <c r="E46" s="53">
        <v>684</v>
      </c>
      <c r="F46" s="53">
        <v>633.36</v>
      </c>
      <c r="G46" s="84"/>
    </row>
    <row r="47" spans="1:9" s="73" customFormat="1">
      <c r="A47" s="99" t="s">
        <v>175</v>
      </c>
      <c r="B47" s="27" t="s">
        <v>38</v>
      </c>
      <c r="C47" s="127"/>
      <c r="D47" s="28" t="s">
        <v>21</v>
      </c>
      <c r="E47" s="53">
        <v>684</v>
      </c>
      <c r="F47" s="53">
        <v>633.36</v>
      </c>
      <c r="G47" s="72"/>
      <c r="H47" s="1"/>
      <c r="I47" s="1"/>
    </row>
    <row r="48" spans="1:9" s="1" customFormat="1">
      <c r="A48" s="86" t="s">
        <v>175</v>
      </c>
      <c r="B48" s="18" t="s">
        <v>38</v>
      </c>
      <c r="C48" s="18">
        <v>200</v>
      </c>
      <c r="D48" s="28" t="s">
        <v>21</v>
      </c>
      <c r="E48" s="42">
        <v>684</v>
      </c>
      <c r="F48" s="42">
        <v>633.36</v>
      </c>
      <c r="G48" s="82"/>
    </row>
    <row r="49" spans="1:7" s="1" customFormat="1" ht="91.2">
      <c r="A49" s="33" t="s">
        <v>188</v>
      </c>
      <c r="B49" s="35" t="s">
        <v>39</v>
      </c>
      <c r="C49" s="35"/>
      <c r="D49" s="27" t="s">
        <v>46</v>
      </c>
      <c r="E49" s="53">
        <f t="shared" ref="E49:E51" si="3">E50</f>
        <v>8888.89</v>
      </c>
      <c r="F49" s="53">
        <f t="shared" ref="F49:F51" si="4">F50</f>
        <v>8888.89</v>
      </c>
      <c r="G49" s="13"/>
    </row>
    <row r="50" spans="1:7" s="1" customFormat="1">
      <c r="A50" s="33" t="s">
        <v>40</v>
      </c>
      <c r="B50" s="35" t="s">
        <v>41</v>
      </c>
      <c r="C50" s="35"/>
      <c r="D50" s="27" t="s">
        <v>46</v>
      </c>
      <c r="E50" s="53">
        <f t="shared" si="3"/>
        <v>8888.89</v>
      </c>
      <c r="F50" s="53">
        <f t="shared" si="4"/>
        <v>8888.89</v>
      </c>
      <c r="G50" s="13"/>
    </row>
    <row r="51" spans="1:7" s="73" customFormat="1" ht="45.6">
      <c r="A51" s="71" t="s">
        <v>42</v>
      </c>
      <c r="B51" s="27" t="s">
        <v>43</v>
      </c>
      <c r="C51" s="27"/>
      <c r="D51" s="27" t="s">
        <v>46</v>
      </c>
      <c r="E51" s="53">
        <f t="shared" si="3"/>
        <v>8888.89</v>
      </c>
      <c r="F51" s="53">
        <f t="shared" si="4"/>
        <v>8888.89</v>
      </c>
      <c r="G51" s="72"/>
    </row>
    <row r="52" spans="1:7" s="73" customFormat="1" ht="45.6">
      <c r="A52" s="71" t="s">
        <v>44</v>
      </c>
      <c r="B52" s="27" t="s">
        <v>45</v>
      </c>
      <c r="C52" s="27"/>
      <c r="D52" s="27" t="s">
        <v>46</v>
      </c>
      <c r="E52" s="53">
        <f>E53</f>
        <v>8888.89</v>
      </c>
      <c r="F52" s="53">
        <f>F53</f>
        <v>8888.89</v>
      </c>
      <c r="G52" s="72"/>
    </row>
    <row r="53" spans="1:7" s="73" customFormat="1">
      <c r="A53" s="99" t="s">
        <v>175</v>
      </c>
      <c r="B53" s="27" t="s">
        <v>45</v>
      </c>
      <c r="C53" s="27"/>
      <c r="D53" s="27" t="s">
        <v>46</v>
      </c>
      <c r="E53" s="53">
        <v>8888.89</v>
      </c>
      <c r="F53" s="53">
        <v>8888.89</v>
      </c>
      <c r="G53" s="72"/>
    </row>
    <row r="54" spans="1:7" s="1" customFormat="1">
      <c r="A54" s="86" t="s">
        <v>175</v>
      </c>
      <c r="B54" s="18" t="s">
        <v>45</v>
      </c>
      <c r="C54" s="18">
        <v>200</v>
      </c>
      <c r="D54" s="18" t="s">
        <v>46</v>
      </c>
      <c r="E54" s="42">
        <v>8888.89</v>
      </c>
      <c r="F54" s="42">
        <v>8888.89</v>
      </c>
      <c r="G54" s="82"/>
    </row>
    <row r="55" spans="1:7" s="73" customFormat="1" ht="91.2">
      <c r="A55" s="126" t="s">
        <v>211</v>
      </c>
      <c r="B55" s="136" t="s">
        <v>47</v>
      </c>
      <c r="C55" s="127"/>
      <c r="D55" s="28" t="s">
        <v>52</v>
      </c>
      <c r="E55" s="53">
        <v>5</v>
      </c>
      <c r="F55" s="53">
        <v>0</v>
      </c>
      <c r="G55" s="72"/>
    </row>
    <row r="56" spans="1:7" s="73" customFormat="1">
      <c r="A56" s="147" t="s">
        <v>11</v>
      </c>
      <c r="B56" s="136" t="s">
        <v>48</v>
      </c>
      <c r="C56" s="127"/>
      <c r="D56" s="28" t="s">
        <v>52</v>
      </c>
      <c r="E56" s="53">
        <v>5</v>
      </c>
      <c r="F56" s="53">
        <v>0</v>
      </c>
      <c r="G56" s="72"/>
    </row>
    <row r="57" spans="1:7" s="73" customFormat="1" ht="78" customHeight="1">
      <c r="A57" s="134" t="s">
        <v>49</v>
      </c>
      <c r="B57" s="136" t="s">
        <v>50</v>
      </c>
      <c r="C57" s="127"/>
      <c r="D57" s="28" t="s">
        <v>52</v>
      </c>
      <c r="E57" s="53">
        <v>5</v>
      </c>
      <c r="F57" s="53">
        <v>0</v>
      </c>
      <c r="G57" s="72"/>
    </row>
    <row r="58" spans="1:7" s="73" customFormat="1" ht="54" customHeight="1">
      <c r="A58" s="117" t="s">
        <v>210</v>
      </c>
      <c r="B58" s="27" t="s">
        <v>51</v>
      </c>
      <c r="C58" s="127"/>
      <c r="D58" s="28" t="s">
        <v>52</v>
      </c>
      <c r="E58" s="53">
        <v>5</v>
      </c>
      <c r="F58" s="53">
        <v>0</v>
      </c>
      <c r="G58" s="72"/>
    </row>
    <row r="59" spans="1:7" s="73" customFormat="1">
      <c r="A59" s="99" t="s">
        <v>175</v>
      </c>
      <c r="B59" s="27" t="s">
        <v>51</v>
      </c>
      <c r="C59" s="127"/>
      <c r="D59" s="28" t="s">
        <v>52</v>
      </c>
      <c r="E59" s="53">
        <v>5</v>
      </c>
      <c r="F59" s="53">
        <v>0</v>
      </c>
      <c r="G59" s="72"/>
    </row>
    <row r="60" spans="1:7" s="1" customFormat="1">
      <c r="A60" s="86" t="s">
        <v>175</v>
      </c>
      <c r="B60" s="18" t="s">
        <v>51</v>
      </c>
      <c r="C60" s="18">
        <v>200</v>
      </c>
      <c r="D60" s="19" t="s">
        <v>52</v>
      </c>
      <c r="E60" s="42">
        <v>5</v>
      </c>
      <c r="F60" s="42">
        <v>0</v>
      </c>
      <c r="G60" s="13"/>
    </row>
    <row r="61" spans="1:7" s="1" customFormat="1">
      <c r="A61" s="117" t="s">
        <v>234</v>
      </c>
      <c r="B61" s="122"/>
      <c r="C61" s="122"/>
      <c r="D61" s="28" t="s">
        <v>235</v>
      </c>
      <c r="E61" s="131">
        <f t="shared" ref="E61:F62" si="5">E62</f>
        <v>10434.1</v>
      </c>
      <c r="F61" s="131">
        <f t="shared" si="5"/>
        <v>2232.5</v>
      </c>
      <c r="G61" s="84"/>
    </row>
    <row r="62" spans="1:7" s="1" customFormat="1">
      <c r="A62" s="166" t="s">
        <v>233</v>
      </c>
      <c r="B62" s="122"/>
      <c r="C62" s="122"/>
      <c r="D62" s="28" t="s">
        <v>58</v>
      </c>
      <c r="E62" s="131">
        <f t="shared" si="5"/>
        <v>10434.1</v>
      </c>
      <c r="F62" s="131">
        <f t="shared" si="5"/>
        <v>2232.5</v>
      </c>
      <c r="G62" s="84"/>
    </row>
    <row r="63" spans="1:7" s="1" customFormat="1" ht="94.8" customHeight="1">
      <c r="A63" s="167" t="s">
        <v>236</v>
      </c>
      <c r="B63" s="120" t="s">
        <v>53</v>
      </c>
      <c r="C63" s="122"/>
      <c r="D63" s="28" t="s">
        <v>58</v>
      </c>
      <c r="E63" s="131">
        <f>E64</f>
        <v>10434.1</v>
      </c>
      <c r="F63" s="131">
        <f>F64</f>
        <v>2232.5</v>
      </c>
      <c r="G63" s="84"/>
    </row>
    <row r="64" spans="1:7" s="1" customFormat="1">
      <c r="A64" s="167" t="s">
        <v>11</v>
      </c>
      <c r="B64" s="120" t="s">
        <v>54</v>
      </c>
      <c r="C64" s="122"/>
      <c r="D64" s="28" t="s">
        <v>58</v>
      </c>
      <c r="E64" s="131">
        <f>E65+E69+E72+E76</f>
        <v>10434.1</v>
      </c>
      <c r="F64" s="131">
        <f>F65+F69+F72+F76</f>
        <v>2232.5</v>
      </c>
      <c r="G64" s="84"/>
    </row>
    <row r="65" spans="1:9" s="1" customFormat="1" ht="91.2">
      <c r="A65" s="166" t="s">
        <v>228</v>
      </c>
      <c r="B65" s="120" t="s">
        <v>55</v>
      </c>
      <c r="C65" s="122"/>
      <c r="D65" s="28" t="s">
        <v>58</v>
      </c>
      <c r="E65" s="53">
        <v>860</v>
      </c>
      <c r="F65" s="53">
        <v>860</v>
      </c>
      <c r="G65" s="84"/>
    </row>
    <row r="66" spans="1:9" s="73" customFormat="1" ht="76.8" customHeight="1">
      <c r="A66" s="130" t="s">
        <v>57</v>
      </c>
      <c r="B66" s="27" t="s">
        <v>56</v>
      </c>
      <c r="C66" s="127"/>
      <c r="D66" s="28" t="s">
        <v>58</v>
      </c>
      <c r="E66" s="53">
        <v>860</v>
      </c>
      <c r="F66" s="53">
        <v>860</v>
      </c>
      <c r="G66" s="72"/>
      <c r="H66" s="1"/>
      <c r="I66" s="1"/>
    </row>
    <row r="67" spans="1:9" s="73" customFormat="1" ht="76.8" customHeight="1">
      <c r="A67" s="130" t="s">
        <v>227</v>
      </c>
      <c r="B67" s="27" t="s">
        <v>56</v>
      </c>
      <c r="C67" s="127"/>
      <c r="D67" s="28" t="s">
        <v>58</v>
      </c>
      <c r="E67" s="53">
        <v>860</v>
      </c>
      <c r="F67" s="53">
        <v>860</v>
      </c>
      <c r="G67" s="72"/>
      <c r="H67" s="1"/>
      <c r="I67" s="1"/>
    </row>
    <row r="68" spans="1:9" s="1" customFormat="1">
      <c r="A68" s="165" t="s">
        <v>194</v>
      </c>
      <c r="B68" s="18" t="s">
        <v>56</v>
      </c>
      <c r="C68" s="18">
        <v>600</v>
      </c>
      <c r="D68" s="19" t="s">
        <v>58</v>
      </c>
      <c r="E68" s="42">
        <v>860</v>
      </c>
      <c r="F68" s="42">
        <v>860</v>
      </c>
      <c r="G68" s="13"/>
    </row>
    <row r="69" spans="1:9" s="1" customFormat="1" ht="68.400000000000006">
      <c r="A69" s="166" t="s">
        <v>230</v>
      </c>
      <c r="B69" s="27" t="s">
        <v>59</v>
      </c>
      <c r="C69" s="122"/>
      <c r="D69" s="28" t="s">
        <v>58</v>
      </c>
      <c r="E69" s="53">
        <v>7764.1</v>
      </c>
      <c r="F69" s="53">
        <v>0</v>
      </c>
      <c r="G69" s="84"/>
    </row>
    <row r="70" spans="1:9" s="1" customFormat="1" ht="49.2" customHeight="1">
      <c r="A70" s="130" t="s">
        <v>229</v>
      </c>
      <c r="B70" s="27" t="s">
        <v>59</v>
      </c>
      <c r="C70" s="122"/>
      <c r="D70" s="28" t="s">
        <v>58</v>
      </c>
      <c r="E70" s="53">
        <v>7764.1</v>
      </c>
      <c r="F70" s="53">
        <v>0</v>
      </c>
      <c r="G70" s="84"/>
    </row>
    <row r="71" spans="1:9" s="1" customFormat="1" ht="68.400000000000006">
      <c r="A71" s="58" t="s">
        <v>60</v>
      </c>
      <c r="B71" s="18" t="s">
        <v>59</v>
      </c>
      <c r="C71" s="18">
        <v>400</v>
      </c>
      <c r="D71" s="19" t="s">
        <v>58</v>
      </c>
      <c r="E71" s="42">
        <v>7764.1</v>
      </c>
      <c r="F71" s="42">
        <v>0</v>
      </c>
      <c r="G71" s="13"/>
    </row>
    <row r="72" spans="1:9" s="1" customFormat="1" ht="68.400000000000006">
      <c r="A72" s="130" t="s">
        <v>232</v>
      </c>
      <c r="B72" s="27" t="s">
        <v>61</v>
      </c>
      <c r="C72" s="127"/>
      <c r="D72" s="28" t="s">
        <v>58</v>
      </c>
      <c r="E72" s="53">
        <v>1750</v>
      </c>
      <c r="F72" s="53">
        <v>1312.5</v>
      </c>
      <c r="G72" s="84"/>
    </row>
    <row r="73" spans="1:9" s="73" customFormat="1" ht="58.8" customHeight="1">
      <c r="A73" s="130" t="s">
        <v>57</v>
      </c>
      <c r="B73" s="27" t="s">
        <v>61</v>
      </c>
      <c r="C73" s="127"/>
      <c r="D73" s="28" t="s">
        <v>58</v>
      </c>
      <c r="E73" s="53">
        <v>1750</v>
      </c>
      <c r="F73" s="53">
        <v>1312.5</v>
      </c>
      <c r="G73" s="72"/>
      <c r="H73" s="1"/>
      <c r="I73" s="1"/>
    </row>
    <row r="74" spans="1:9" s="73" customFormat="1" ht="91.2">
      <c r="A74" s="130" t="s">
        <v>231</v>
      </c>
      <c r="B74" s="27" t="s">
        <v>61</v>
      </c>
      <c r="C74" s="127"/>
      <c r="D74" s="28" t="s">
        <v>58</v>
      </c>
      <c r="E74" s="53">
        <v>1750</v>
      </c>
      <c r="F74" s="53">
        <v>1312.5</v>
      </c>
      <c r="G74" s="72"/>
      <c r="H74" s="1"/>
      <c r="I74" s="1"/>
    </row>
    <row r="75" spans="1:9" s="1" customFormat="1">
      <c r="A75" s="145" t="s">
        <v>194</v>
      </c>
      <c r="B75" s="18" t="s">
        <v>61</v>
      </c>
      <c r="C75" s="18">
        <v>600</v>
      </c>
      <c r="D75" s="19" t="s">
        <v>58</v>
      </c>
      <c r="E75" s="42">
        <v>1750</v>
      </c>
      <c r="F75" s="42">
        <v>1312.5</v>
      </c>
      <c r="G75" s="13"/>
    </row>
    <row r="76" spans="1:9" s="73" customFormat="1">
      <c r="A76" s="189" t="s">
        <v>62</v>
      </c>
      <c r="B76" s="27" t="s">
        <v>64</v>
      </c>
      <c r="C76" s="27">
        <v>600</v>
      </c>
      <c r="D76" s="27"/>
      <c r="E76" s="53">
        <v>60</v>
      </c>
      <c r="F76" s="53">
        <f t="shared" ref="F76" si="6">F77</f>
        <v>60</v>
      </c>
      <c r="G76" s="72"/>
    </row>
    <row r="77" spans="1:9" s="73" customFormat="1" ht="45.6">
      <c r="A77" s="190" t="s">
        <v>65</v>
      </c>
      <c r="B77" s="27" t="s">
        <v>64</v>
      </c>
      <c r="C77" s="27">
        <v>600</v>
      </c>
      <c r="D77" s="27"/>
      <c r="E77" s="53">
        <v>60</v>
      </c>
      <c r="F77" s="53">
        <f>F78</f>
        <v>60</v>
      </c>
      <c r="G77" s="72"/>
    </row>
    <row r="78" spans="1:9" s="1" customFormat="1" ht="45.6">
      <c r="A78" s="29" t="s">
        <v>57</v>
      </c>
      <c r="B78" s="18" t="s">
        <v>64</v>
      </c>
      <c r="C78" s="18">
        <v>600</v>
      </c>
      <c r="D78" s="18" t="s">
        <v>63</v>
      </c>
      <c r="E78" s="42">
        <v>60</v>
      </c>
      <c r="F78" s="42">
        <v>60</v>
      </c>
      <c r="G78" s="13"/>
    </row>
    <row r="79" spans="1:9" s="1" customFormat="1" ht="114">
      <c r="A79" s="59" t="s">
        <v>66</v>
      </c>
      <c r="B79" s="27" t="s">
        <v>67</v>
      </c>
      <c r="C79" s="27"/>
      <c r="D79" s="18" t="s">
        <v>19</v>
      </c>
      <c r="E79" s="53">
        <f t="shared" ref="E79:F80" si="7">E80</f>
        <v>10905.24</v>
      </c>
      <c r="F79" s="53">
        <f t="shared" si="7"/>
        <v>6227.95</v>
      </c>
      <c r="G79" s="13"/>
    </row>
    <row r="80" spans="1:9" s="73" customFormat="1">
      <c r="A80" s="93" t="s">
        <v>68</v>
      </c>
      <c r="B80" s="27" t="s">
        <v>69</v>
      </c>
      <c r="C80" s="27"/>
      <c r="D80" s="18" t="s">
        <v>19</v>
      </c>
      <c r="E80" s="53">
        <f t="shared" si="7"/>
        <v>10905.24</v>
      </c>
      <c r="F80" s="53">
        <f t="shared" si="7"/>
        <v>6227.95</v>
      </c>
      <c r="G80" s="72"/>
    </row>
    <row r="81" spans="1:1023" s="73" customFormat="1" ht="91.2">
      <c r="A81" s="93" t="s">
        <v>70</v>
      </c>
      <c r="B81" s="27" t="s">
        <v>71</v>
      </c>
      <c r="C81" s="27"/>
      <c r="D81" s="18" t="s">
        <v>19</v>
      </c>
      <c r="E81" s="53">
        <f>E83</f>
        <v>10905.24</v>
      </c>
      <c r="F81" s="53">
        <f>F83</f>
        <v>6227.95</v>
      </c>
      <c r="G81" s="72"/>
    </row>
    <row r="82" spans="1:1023" s="73" customFormat="1" ht="45.6">
      <c r="A82" s="94" t="s">
        <v>177</v>
      </c>
      <c r="B82" s="27" t="s">
        <v>72</v>
      </c>
      <c r="C82" s="27"/>
      <c r="D82" s="18" t="s">
        <v>19</v>
      </c>
      <c r="E82" s="95">
        <v>10905.24</v>
      </c>
      <c r="F82" s="53">
        <v>6227.95</v>
      </c>
      <c r="G82" s="72"/>
    </row>
    <row r="83" spans="1:1023" s="23" customFormat="1" ht="57.6" customHeight="1">
      <c r="A83" s="80" t="s">
        <v>178</v>
      </c>
      <c r="B83" s="18" t="s">
        <v>72</v>
      </c>
      <c r="C83" s="18">
        <v>200</v>
      </c>
      <c r="D83" s="18" t="s">
        <v>19</v>
      </c>
      <c r="E83" s="52">
        <v>10905.24</v>
      </c>
      <c r="F83" s="42">
        <v>6227.95</v>
      </c>
      <c r="G83" s="20"/>
    </row>
    <row r="84" spans="1:1023" s="1" customFormat="1" ht="114">
      <c r="A84" s="60" t="s">
        <v>73</v>
      </c>
      <c r="B84" s="35" t="s">
        <v>74</v>
      </c>
      <c r="C84" s="35"/>
      <c r="D84" s="19" t="s">
        <v>14</v>
      </c>
      <c r="E84" s="51">
        <f>E86</f>
        <v>915.68</v>
      </c>
      <c r="F84" s="51">
        <f>F86</f>
        <v>915.68</v>
      </c>
      <c r="G84" s="13"/>
    </row>
    <row r="85" spans="1:1023" s="1" customFormat="1">
      <c r="A85" s="33" t="s">
        <v>11</v>
      </c>
      <c r="B85" s="35" t="s">
        <v>75</v>
      </c>
      <c r="C85" s="35"/>
      <c r="D85" s="19" t="s">
        <v>14</v>
      </c>
      <c r="E85" s="53">
        <f t="shared" ref="E85:F87" si="8">E86</f>
        <v>915.68</v>
      </c>
      <c r="F85" s="53">
        <f t="shared" si="8"/>
        <v>915.68</v>
      </c>
      <c r="G85" s="13"/>
    </row>
    <row r="86" spans="1:1023" s="73" customFormat="1" ht="46.8" customHeight="1">
      <c r="A86" s="71" t="s">
        <v>76</v>
      </c>
      <c r="B86" s="27" t="s">
        <v>77</v>
      </c>
      <c r="C86" s="27"/>
      <c r="D86" s="19" t="s">
        <v>14</v>
      </c>
      <c r="E86" s="53">
        <f t="shared" si="8"/>
        <v>915.68</v>
      </c>
      <c r="F86" s="53">
        <f t="shared" si="8"/>
        <v>915.68</v>
      </c>
      <c r="G86" s="72"/>
    </row>
    <row r="87" spans="1:1023" s="73" customFormat="1" ht="142.80000000000001" customHeight="1">
      <c r="A87" s="71" t="s">
        <v>78</v>
      </c>
      <c r="B87" s="27" t="s">
        <v>79</v>
      </c>
      <c r="C87" s="27"/>
      <c r="D87" s="19" t="s">
        <v>14</v>
      </c>
      <c r="E87" s="53">
        <f t="shared" si="8"/>
        <v>915.68</v>
      </c>
      <c r="F87" s="53">
        <f t="shared" si="8"/>
        <v>915.68</v>
      </c>
      <c r="G87" s="72"/>
    </row>
    <row r="88" spans="1:1023" s="1" customFormat="1" ht="45.6">
      <c r="A88" s="58" t="s">
        <v>12</v>
      </c>
      <c r="B88" s="18" t="s">
        <v>79</v>
      </c>
      <c r="C88" s="18">
        <v>200</v>
      </c>
      <c r="D88" s="19" t="s">
        <v>14</v>
      </c>
      <c r="E88" s="42">
        <v>915.68</v>
      </c>
      <c r="F88" s="42">
        <v>915.68</v>
      </c>
      <c r="G88" s="13"/>
    </row>
    <row r="89" spans="1:1023" s="1" customFormat="1" ht="134.4" customHeight="1">
      <c r="A89" s="177" t="s">
        <v>245</v>
      </c>
      <c r="B89" s="63" t="s">
        <v>80</v>
      </c>
      <c r="C89" s="122"/>
      <c r="D89" s="28" t="s">
        <v>81</v>
      </c>
      <c r="E89" s="171">
        <v>2841.38</v>
      </c>
      <c r="F89" s="171">
        <v>2841.38</v>
      </c>
      <c r="G89" s="84"/>
    </row>
    <row r="90" spans="1:1023" ht="68.400000000000006">
      <c r="A90" s="177" t="s">
        <v>246</v>
      </c>
      <c r="B90" s="63" t="s">
        <v>82</v>
      </c>
      <c r="C90" s="27"/>
      <c r="D90" s="28" t="s">
        <v>81</v>
      </c>
      <c r="E90" s="171">
        <v>2841.38</v>
      </c>
      <c r="F90" s="171">
        <v>2841.38</v>
      </c>
      <c r="G90" s="13"/>
      <c r="AMG90" s="14"/>
      <c r="AMH90" s="14"/>
      <c r="AMI90" s="14"/>
    </row>
    <row r="91" spans="1:1023" ht="46.8" customHeight="1">
      <c r="A91" s="85" t="s">
        <v>174</v>
      </c>
      <c r="B91" s="120" t="s">
        <v>83</v>
      </c>
      <c r="C91" s="31"/>
      <c r="D91" s="170" t="s">
        <v>81</v>
      </c>
      <c r="E91" s="171">
        <v>2841.38</v>
      </c>
      <c r="F91" s="171">
        <v>2841.38</v>
      </c>
      <c r="G91" s="84"/>
    </row>
    <row r="92" spans="1:1023" ht="49.2" customHeight="1">
      <c r="A92" s="192" t="s">
        <v>173</v>
      </c>
      <c r="B92" s="168" t="s">
        <v>84</v>
      </c>
      <c r="C92" s="169"/>
      <c r="D92" s="170" t="s">
        <v>81</v>
      </c>
      <c r="E92" s="171">
        <v>2841.38</v>
      </c>
      <c r="F92" s="171">
        <v>2841.38</v>
      </c>
      <c r="G92" s="84"/>
    </row>
    <row r="93" spans="1:1023" s="79" customFormat="1" ht="44.4" customHeight="1">
      <c r="A93" s="172" t="s">
        <v>238</v>
      </c>
      <c r="B93" s="173" t="s">
        <v>84</v>
      </c>
      <c r="C93" s="174"/>
      <c r="D93" s="175" t="s">
        <v>81</v>
      </c>
      <c r="E93" s="176">
        <v>2841.38</v>
      </c>
      <c r="F93" s="176">
        <v>2841.38</v>
      </c>
      <c r="G93" s="76"/>
      <c r="H93" s="1"/>
      <c r="I93" s="1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  <c r="AP93" s="77"/>
      <c r="AQ93" s="77"/>
      <c r="AR93" s="77"/>
      <c r="AS93" s="77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/>
      <c r="BH93" s="77"/>
      <c r="BI93" s="77"/>
      <c r="BJ93" s="77"/>
      <c r="BK93" s="77"/>
      <c r="BL93" s="77"/>
      <c r="BM93" s="77"/>
      <c r="BN93" s="77"/>
      <c r="BO93" s="77"/>
      <c r="BP93" s="77"/>
      <c r="BQ93" s="77"/>
      <c r="BR93" s="77"/>
      <c r="BS93" s="77"/>
      <c r="BT93" s="77"/>
      <c r="BU93" s="77"/>
      <c r="BV93" s="77"/>
      <c r="BW93" s="77"/>
      <c r="BX93" s="77"/>
      <c r="BY93" s="77"/>
      <c r="BZ93" s="77"/>
      <c r="CA93" s="77"/>
      <c r="CB93" s="77"/>
      <c r="CC93" s="77"/>
      <c r="CD93" s="77"/>
      <c r="CE93" s="77"/>
      <c r="CF93" s="77"/>
      <c r="CG93" s="77"/>
      <c r="CH93" s="77"/>
      <c r="CI93" s="77"/>
      <c r="CJ93" s="77"/>
      <c r="CK93" s="77"/>
      <c r="CL93" s="77"/>
      <c r="CM93" s="77"/>
      <c r="CN93" s="77"/>
      <c r="CO93" s="77"/>
      <c r="CP93" s="77"/>
      <c r="CQ93" s="77"/>
      <c r="CR93" s="77"/>
      <c r="CS93" s="77"/>
      <c r="CT93" s="77"/>
      <c r="CU93" s="77"/>
      <c r="CV93" s="77"/>
      <c r="CW93" s="77"/>
      <c r="CX93" s="77"/>
      <c r="CY93" s="77"/>
      <c r="CZ93" s="77"/>
      <c r="DA93" s="77"/>
      <c r="DB93" s="77"/>
      <c r="DC93" s="77"/>
      <c r="DD93" s="77"/>
      <c r="DE93" s="77"/>
      <c r="DF93" s="77"/>
      <c r="DG93" s="77"/>
      <c r="DH93" s="77"/>
      <c r="DI93" s="77"/>
      <c r="DJ93" s="77"/>
      <c r="DK93" s="77"/>
      <c r="DL93" s="77"/>
      <c r="DM93" s="77"/>
      <c r="DN93" s="77"/>
      <c r="DO93" s="77"/>
      <c r="DP93" s="77"/>
      <c r="DQ93" s="77"/>
      <c r="DR93" s="77"/>
      <c r="DS93" s="77"/>
      <c r="DT93" s="77"/>
      <c r="DU93" s="77"/>
      <c r="DV93" s="77"/>
      <c r="DW93" s="77"/>
      <c r="DX93" s="77"/>
      <c r="DY93" s="77"/>
      <c r="DZ93" s="77"/>
      <c r="EA93" s="77"/>
      <c r="EB93" s="77"/>
      <c r="EC93" s="77"/>
      <c r="ED93" s="77"/>
      <c r="EE93" s="77"/>
      <c r="EF93" s="77"/>
      <c r="EG93" s="77"/>
      <c r="EH93" s="77"/>
      <c r="EI93" s="77"/>
      <c r="EJ93" s="77"/>
      <c r="EK93" s="77"/>
      <c r="EL93" s="77"/>
      <c r="EM93" s="77"/>
      <c r="EN93" s="77"/>
      <c r="EO93" s="77"/>
      <c r="EP93" s="77"/>
      <c r="EQ93" s="77"/>
      <c r="ER93" s="77"/>
      <c r="ES93" s="77"/>
      <c r="ET93" s="77"/>
      <c r="EU93" s="77"/>
      <c r="EV93" s="77"/>
      <c r="EW93" s="77"/>
      <c r="EX93" s="77"/>
      <c r="EY93" s="77"/>
      <c r="EZ93" s="77"/>
      <c r="FA93" s="77"/>
      <c r="FB93" s="77"/>
      <c r="FC93" s="77"/>
      <c r="FD93" s="77"/>
      <c r="FE93" s="77"/>
      <c r="FF93" s="77"/>
      <c r="FG93" s="77"/>
      <c r="FH93" s="77"/>
      <c r="FI93" s="77"/>
      <c r="FJ93" s="77"/>
      <c r="FK93" s="77"/>
      <c r="FL93" s="77"/>
      <c r="FM93" s="77"/>
      <c r="FN93" s="77"/>
      <c r="FO93" s="77"/>
      <c r="FP93" s="77"/>
      <c r="FQ93" s="77"/>
      <c r="FR93" s="77"/>
      <c r="FS93" s="77"/>
      <c r="FT93" s="77"/>
      <c r="FU93" s="77"/>
      <c r="FV93" s="77"/>
      <c r="FW93" s="77"/>
      <c r="FX93" s="77"/>
      <c r="FY93" s="77"/>
      <c r="FZ93" s="77"/>
      <c r="GA93" s="77"/>
      <c r="GB93" s="77"/>
      <c r="GC93" s="77"/>
      <c r="GD93" s="77"/>
      <c r="GE93" s="77"/>
      <c r="GF93" s="77"/>
      <c r="GG93" s="77"/>
      <c r="GH93" s="77"/>
      <c r="GI93" s="77"/>
      <c r="GJ93" s="77"/>
      <c r="GK93" s="77"/>
      <c r="GL93" s="77"/>
      <c r="GM93" s="77"/>
      <c r="GN93" s="77"/>
      <c r="GO93" s="77"/>
      <c r="GP93" s="77"/>
      <c r="GQ93" s="77"/>
      <c r="GR93" s="77"/>
      <c r="GS93" s="77"/>
      <c r="GT93" s="77"/>
      <c r="GU93" s="77"/>
      <c r="GV93" s="77"/>
      <c r="GW93" s="77"/>
      <c r="GX93" s="77"/>
      <c r="GY93" s="77"/>
      <c r="GZ93" s="77"/>
      <c r="HA93" s="77"/>
      <c r="HB93" s="77"/>
      <c r="HC93" s="77"/>
      <c r="HD93" s="77"/>
      <c r="HE93" s="77"/>
      <c r="HF93" s="77"/>
      <c r="HG93" s="77"/>
      <c r="HH93" s="77"/>
      <c r="HI93" s="77"/>
      <c r="HJ93" s="77"/>
      <c r="HK93" s="77"/>
      <c r="HL93" s="77"/>
      <c r="HM93" s="77"/>
      <c r="HN93" s="77"/>
      <c r="HO93" s="77"/>
      <c r="HP93" s="77"/>
      <c r="HQ93" s="77"/>
      <c r="HR93" s="77"/>
      <c r="HS93" s="77"/>
      <c r="HT93" s="77"/>
      <c r="HU93" s="77"/>
      <c r="HV93" s="77"/>
      <c r="HW93" s="77"/>
      <c r="HX93" s="77"/>
      <c r="HY93" s="77"/>
      <c r="HZ93" s="77"/>
      <c r="IA93" s="77"/>
      <c r="IB93" s="77"/>
      <c r="IC93" s="77"/>
      <c r="ID93" s="77"/>
      <c r="IE93" s="77"/>
      <c r="IF93" s="77"/>
      <c r="IG93" s="77"/>
      <c r="IH93" s="77"/>
      <c r="II93" s="77"/>
      <c r="IJ93" s="77"/>
      <c r="IK93" s="77"/>
      <c r="IL93" s="77"/>
      <c r="IM93" s="77"/>
      <c r="IN93" s="77"/>
      <c r="IO93" s="77"/>
      <c r="IP93" s="77"/>
      <c r="IQ93" s="77"/>
      <c r="IR93" s="77"/>
      <c r="IS93" s="77"/>
      <c r="IT93" s="77"/>
      <c r="IU93" s="77"/>
      <c r="IV93" s="77"/>
      <c r="IW93" s="77"/>
      <c r="IX93" s="77"/>
      <c r="IY93" s="77"/>
      <c r="IZ93" s="77"/>
      <c r="JA93" s="77"/>
      <c r="JB93" s="77"/>
      <c r="JC93" s="77"/>
      <c r="JD93" s="77"/>
      <c r="JE93" s="77"/>
      <c r="JF93" s="77"/>
      <c r="JG93" s="77"/>
      <c r="JH93" s="77"/>
      <c r="JI93" s="77"/>
      <c r="JJ93" s="77"/>
      <c r="JK93" s="77"/>
      <c r="JL93" s="77"/>
      <c r="JM93" s="77"/>
      <c r="JN93" s="77"/>
      <c r="JO93" s="77"/>
      <c r="JP93" s="77"/>
      <c r="JQ93" s="77"/>
      <c r="JR93" s="77"/>
      <c r="JS93" s="77"/>
      <c r="JT93" s="77"/>
      <c r="JU93" s="77"/>
      <c r="JV93" s="77"/>
      <c r="JW93" s="77"/>
      <c r="JX93" s="77"/>
      <c r="JY93" s="77"/>
      <c r="JZ93" s="77"/>
      <c r="KA93" s="77"/>
      <c r="KB93" s="77"/>
      <c r="KC93" s="77"/>
      <c r="KD93" s="77"/>
      <c r="KE93" s="77"/>
      <c r="KF93" s="77"/>
      <c r="KG93" s="77"/>
      <c r="KH93" s="77"/>
      <c r="KI93" s="77"/>
      <c r="KJ93" s="77"/>
      <c r="KK93" s="77"/>
      <c r="KL93" s="77"/>
      <c r="KM93" s="77"/>
      <c r="KN93" s="77"/>
      <c r="KO93" s="77"/>
      <c r="KP93" s="77"/>
      <c r="KQ93" s="77"/>
      <c r="KR93" s="77"/>
      <c r="KS93" s="77"/>
      <c r="KT93" s="77"/>
      <c r="KU93" s="77"/>
      <c r="KV93" s="77"/>
      <c r="KW93" s="77"/>
      <c r="KX93" s="77"/>
      <c r="KY93" s="77"/>
      <c r="KZ93" s="77"/>
      <c r="LA93" s="77"/>
      <c r="LB93" s="77"/>
      <c r="LC93" s="77"/>
      <c r="LD93" s="77"/>
      <c r="LE93" s="77"/>
      <c r="LF93" s="77"/>
      <c r="LG93" s="77"/>
      <c r="LH93" s="77"/>
      <c r="LI93" s="77"/>
      <c r="LJ93" s="77"/>
      <c r="LK93" s="77"/>
      <c r="LL93" s="77"/>
      <c r="LM93" s="77"/>
      <c r="LN93" s="77"/>
      <c r="LO93" s="77"/>
      <c r="LP93" s="77"/>
      <c r="LQ93" s="77"/>
      <c r="LR93" s="77"/>
      <c r="LS93" s="77"/>
      <c r="LT93" s="77"/>
      <c r="LU93" s="77"/>
      <c r="LV93" s="77"/>
      <c r="LW93" s="77"/>
      <c r="LX93" s="77"/>
      <c r="LY93" s="77"/>
      <c r="LZ93" s="77"/>
      <c r="MA93" s="77"/>
      <c r="MB93" s="77"/>
      <c r="MC93" s="77"/>
      <c r="MD93" s="77"/>
      <c r="ME93" s="77"/>
      <c r="MF93" s="77"/>
      <c r="MG93" s="77"/>
      <c r="MH93" s="77"/>
      <c r="MI93" s="77"/>
      <c r="MJ93" s="77"/>
      <c r="MK93" s="77"/>
      <c r="ML93" s="77"/>
      <c r="MM93" s="77"/>
      <c r="MN93" s="77"/>
      <c r="MO93" s="77"/>
      <c r="MP93" s="77"/>
      <c r="MQ93" s="77"/>
      <c r="MR93" s="77"/>
      <c r="MS93" s="77"/>
      <c r="MT93" s="77"/>
      <c r="MU93" s="77"/>
      <c r="MV93" s="77"/>
      <c r="MW93" s="77"/>
      <c r="MX93" s="77"/>
      <c r="MY93" s="77"/>
      <c r="MZ93" s="77"/>
      <c r="NA93" s="77"/>
      <c r="NB93" s="77"/>
      <c r="NC93" s="77"/>
      <c r="ND93" s="77"/>
      <c r="NE93" s="77"/>
      <c r="NF93" s="77"/>
      <c r="NG93" s="77"/>
      <c r="NH93" s="77"/>
      <c r="NI93" s="77"/>
      <c r="NJ93" s="77"/>
      <c r="NK93" s="77"/>
      <c r="NL93" s="77"/>
      <c r="NM93" s="77"/>
      <c r="NN93" s="77"/>
      <c r="NO93" s="77"/>
      <c r="NP93" s="77"/>
      <c r="NQ93" s="77"/>
      <c r="NR93" s="77"/>
      <c r="NS93" s="77"/>
      <c r="NT93" s="77"/>
      <c r="NU93" s="77"/>
      <c r="NV93" s="77"/>
      <c r="NW93" s="77"/>
      <c r="NX93" s="77"/>
      <c r="NY93" s="77"/>
      <c r="NZ93" s="77"/>
      <c r="OA93" s="77"/>
      <c r="OB93" s="77"/>
      <c r="OC93" s="77"/>
      <c r="OD93" s="77"/>
      <c r="OE93" s="77"/>
      <c r="OF93" s="77"/>
      <c r="OG93" s="77"/>
      <c r="OH93" s="77"/>
      <c r="OI93" s="77"/>
      <c r="OJ93" s="77"/>
      <c r="OK93" s="77"/>
      <c r="OL93" s="77"/>
      <c r="OM93" s="77"/>
      <c r="ON93" s="77"/>
      <c r="OO93" s="77"/>
      <c r="OP93" s="77"/>
      <c r="OQ93" s="77"/>
      <c r="OR93" s="77"/>
      <c r="OS93" s="77"/>
      <c r="OT93" s="77"/>
      <c r="OU93" s="77"/>
      <c r="OV93" s="77"/>
      <c r="OW93" s="77"/>
      <c r="OX93" s="77"/>
      <c r="OY93" s="77"/>
      <c r="OZ93" s="77"/>
      <c r="PA93" s="77"/>
      <c r="PB93" s="77"/>
      <c r="PC93" s="77"/>
      <c r="PD93" s="77"/>
      <c r="PE93" s="77"/>
      <c r="PF93" s="77"/>
      <c r="PG93" s="77"/>
      <c r="PH93" s="77"/>
      <c r="PI93" s="77"/>
      <c r="PJ93" s="77"/>
      <c r="PK93" s="77"/>
      <c r="PL93" s="77"/>
      <c r="PM93" s="77"/>
      <c r="PN93" s="77"/>
      <c r="PO93" s="77"/>
      <c r="PP93" s="77"/>
      <c r="PQ93" s="77"/>
      <c r="PR93" s="77"/>
      <c r="PS93" s="77"/>
      <c r="PT93" s="77"/>
      <c r="PU93" s="77"/>
      <c r="PV93" s="77"/>
      <c r="PW93" s="77"/>
      <c r="PX93" s="77"/>
      <c r="PY93" s="77"/>
      <c r="PZ93" s="77"/>
      <c r="QA93" s="77"/>
      <c r="QB93" s="77"/>
      <c r="QC93" s="77"/>
      <c r="QD93" s="77"/>
      <c r="QE93" s="77"/>
      <c r="QF93" s="77"/>
      <c r="QG93" s="77"/>
      <c r="QH93" s="77"/>
      <c r="QI93" s="77"/>
      <c r="QJ93" s="77"/>
      <c r="QK93" s="77"/>
      <c r="QL93" s="77"/>
      <c r="QM93" s="77"/>
      <c r="QN93" s="77"/>
      <c r="QO93" s="77"/>
      <c r="QP93" s="77"/>
      <c r="QQ93" s="77"/>
      <c r="QR93" s="77"/>
      <c r="QS93" s="77"/>
      <c r="QT93" s="77"/>
      <c r="QU93" s="77"/>
      <c r="QV93" s="77"/>
      <c r="QW93" s="77"/>
      <c r="QX93" s="77"/>
      <c r="QY93" s="77"/>
      <c r="QZ93" s="77"/>
      <c r="RA93" s="77"/>
      <c r="RB93" s="77"/>
      <c r="RC93" s="77"/>
      <c r="RD93" s="77"/>
      <c r="RE93" s="77"/>
      <c r="RF93" s="77"/>
      <c r="RG93" s="77"/>
      <c r="RH93" s="77"/>
      <c r="RI93" s="77"/>
      <c r="RJ93" s="77"/>
      <c r="RK93" s="77"/>
      <c r="RL93" s="77"/>
      <c r="RM93" s="77"/>
      <c r="RN93" s="77"/>
      <c r="RO93" s="77"/>
      <c r="RP93" s="77"/>
      <c r="RQ93" s="77"/>
      <c r="RR93" s="77"/>
      <c r="RS93" s="77"/>
      <c r="RT93" s="77"/>
      <c r="RU93" s="77"/>
      <c r="RV93" s="77"/>
      <c r="RW93" s="77"/>
      <c r="RX93" s="77"/>
      <c r="RY93" s="77"/>
      <c r="RZ93" s="77"/>
      <c r="SA93" s="77"/>
      <c r="SB93" s="77"/>
      <c r="SC93" s="77"/>
      <c r="SD93" s="77"/>
      <c r="SE93" s="77"/>
      <c r="SF93" s="77"/>
      <c r="SG93" s="77"/>
      <c r="SH93" s="77"/>
      <c r="SI93" s="77"/>
      <c r="SJ93" s="77"/>
      <c r="SK93" s="77"/>
      <c r="SL93" s="77"/>
      <c r="SM93" s="77"/>
      <c r="SN93" s="77"/>
      <c r="SO93" s="77"/>
      <c r="SP93" s="77"/>
      <c r="SQ93" s="77"/>
      <c r="SR93" s="77"/>
      <c r="SS93" s="77"/>
      <c r="ST93" s="77"/>
      <c r="SU93" s="77"/>
      <c r="SV93" s="77"/>
      <c r="SW93" s="77"/>
      <c r="SX93" s="77"/>
      <c r="SY93" s="77"/>
      <c r="SZ93" s="77"/>
      <c r="TA93" s="77"/>
      <c r="TB93" s="77"/>
      <c r="TC93" s="77"/>
      <c r="TD93" s="77"/>
      <c r="TE93" s="77"/>
      <c r="TF93" s="77"/>
      <c r="TG93" s="77"/>
      <c r="TH93" s="77"/>
      <c r="TI93" s="77"/>
      <c r="TJ93" s="77"/>
      <c r="TK93" s="77"/>
      <c r="TL93" s="77"/>
      <c r="TM93" s="77"/>
      <c r="TN93" s="77"/>
      <c r="TO93" s="77"/>
      <c r="TP93" s="77"/>
      <c r="TQ93" s="77"/>
      <c r="TR93" s="77"/>
      <c r="TS93" s="77"/>
      <c r="TT93" s="77"/>
      <c r="TU93" s="77"/>
      <c r="TV93" s="77"/>
      <c r="TW93" s="77"/>
      <c r="TX93" s="77"/>
      <c r="TY93" s="77"/>
      <c r="TZ93" s="77"/>
      <c r="UA93" s="77"/>
      <c r="UB93" s="77"/>
      <c r="UC93" s="77"/>
      <c r="UD93" s="77"/>
      <c r="UE93" s="77"/>
      <c r="UF93" s="77"/>
      <c r="UG93" s="77"/>
      <c r="UH93" s="77"/>
      <c r="UI93" s="77"/>
      <c r="UJ93" s="77"/>
      <c r="UK93" s="77"/>
      <c r="UL93" s="77"/>
      <c r="UM93" s="77"/>
      <c r="UN93" s="77"/>
      <c r="UO93" s="77"/>
      <c r="UP93" s="77"/>
      <c r="UQ93" s="77"/>
      <c r="UR93" s="77"/>
      <c r="US93" s="77"/>
      <c r="UT93" s="77"/>
      <c r="UU93" s="77"/>
      <c r="UV93" s="77"/>
      <c r="UW93" s="77"/>
      <c r="UX93" s="77"/>
      <c r="UY93" s="77"/>
      <c r="UZ93" s="77"/>
      <c r="VA93" s="77"/>
      <c r="VB93" s="77"/>
      <c r="VC93" s="77"/>
      <c r="VD93" s="77"/>
      <c r="VE93" s="77"/>
      <c r="VF93" s="77"/>
      <c r="VG93" s="77"/>
      <c r="VH93" s="77"/>
      <c r="VI93" s="77"/>
      <c r="VJ93" s="77"/>
      <c r="VK93" s="77"/>
      <c r="VL93" s="77"/>
      <c r="VM93" s="77"/>
      <c r="VN93" s="77"/>
      <c r="VO93" s="77"/>
      <c r="VP93" s="77"/>
      <c r="VQ93" s="77"/>
      <c r="VR93" s="77"/>
      <c r="VS93" s="77"/>
      <c r="VT93" s="77"/>
      <c r="VU93" s="77"/>
      <c r="VV93" s="77"/>
      <c r="VW93" s="77"/>
      <c r="VX93" s="77"/>
      <c r="VY93" s="77"/>
      <c r="VZ93" s="77"/>
      <c r="WA93" s="77"/>
      <c r="WB93" s="77"/>
      <c r="WC93" s="77"/>
      <c r="WD93" s="77"/>
      <c r="WE93" s="77"/>
      <c r="WF93" s="77"/>
      <c r="WG93" s="77"/>
      <c r="WH93" s="77"/>
      <c r="WI93" s="77"/>
      <c r="WJ93" s="77"/>
      <c r="WK93" s="77"/>
      <c r="WL93" s="77"/>
      <c r="WM93" s="77"/>
      <c r="WN93" s="77"/>
      <c r="WO93" s="77"/>
      <c r="WP93" s="77"/>
      <c r="WQ93" s="77"/>
      <c r="WR93" s="77"/>
      <c r="WS93" s="77"/>
      <c r="WT93" s="77"/>
      <c r="WU93" s="77"/>
      <c r="WV93" s="77"/>
      <c r="WW93" s="77"/>
      <c r="WX93" s="77"/>
      <c r="WY93" s="77"/>
      <c r="WZ93" s="77"/>
      <c r="XA93" s="77"/>
      <c r="XB93" s="77"/>
      <c r="XC93" s="77"/>
      <c r="XD93" s="77"/>
      <c r="XE93" s="77"/>
      <c r="XF93" s="77"/>
      <c r="XG93" s="77"/>
      <c r="XH93" s="77"/>
      <c r="XI93" s="77"/>
      <c r="XJ93" s="77"/>
      <c r="XK93" s="77"/>
      <c r="XL93" s="77"/>
      <c r="XM93" s="77"/>
      <c r="XN93" s="77"/>
      <c r="XO93" s="77"/>
      <c r="XP93" s="77"/>
      <c r="XQ93" s="77"/>
      <c r="XR93" s="77"/>
      <c r="XS93" s="77"/>
      <c r="XT93" s="77"/>
      <c r="XU93" s="77"/>
      <c r="XV93" s="77"/>
      <c r="XW93" s="77"/>
      <c r="XX93" s="77"/>
      <c r="XY93" s="77"/>
      <c r="XZ93" s="77"/>
      <c r="YA93" s="77"/>
      <c r="YB93" s="77"/>
      <c r="YC93" s="77"/>
      <c r="YD93" s="77"/>
      <c r="YE93" s="77"/>
      <c r="YF93" s="77"/>
      <c r="YG93" s="77"/>
      <c r="YH93" s="77"/>
      <c r="YI93" s="77"/>
      <c r="YJ93" s="77"/>
      <c r="YK93" s="77"/>
      <c r="YL93" s="77"/>
      <c r="YM93" s="77"/>
      <c r="YN93" s="77"/>
      <c r="YO93" s="77"/>
      <c r="YP93" s="77"/>
      <c r="YQ93" s="77"/>
      <c r="YR93" s="77"/>
      <c r="YS93" s="77"/>
      <c r="YT93" s="77"/>
      <c r="YU93" s="77"/>
      <c r="YV93" s="77"/>
      <c r="YW93" s="77"/>
      <c r="YX93" s="77"/>
      <c r="YY93" s="77"/>
      <c r="YZ93" s="77"/>
      <c r="ZA93" s="77"/>
      <c r="ZB93" s="77"/>
      <c r="ZC93" s="77"/>
      <c r="ZD93" s="77"/>
      <c r="ZE93" s="77"/>
      <c r="ZF93" s="77"/>
      <c r="ZG93" s="77"/>
      <c r="ZH93" s="77"/>
      <c r="ZI93" s="77"/>
      <c r="ZJ93" s="77"/>
      <c r="ZK93" s="77"/>
      <c r="ZL93" s="77"/>
      <c r="ZM93" s="77"/>
      <c r="ZN93" s="77"/>
      <c r="ZO93" s="77"/>
      <c r="ZP93" s="77"/>
      <c r="ZQ93" s="77"/>
      <c r="ZR93" s="77"/>
      <c r="ZS93" s="77"/>
      <c r="ZT93" s="77"/>
      <c r="ZU93" s="77"/>
      <c r="ZV93" s="77"/>
      <c r="ZW93" s="77"/>
      <c r="ZX93" s="77"/>
      <c r="ZY93" s="77"/>
      <c r="ZZ93" s="77"/>
      <c r="AAA93" s="77"/>
      <c r="AAB93" s="77"/>
      <c r="AAC93" s="77"/>
      <c r="AAD93" s="77"/>
      <c r="AAE93" s="77"/>
      <c r="AAF93" s="77"/>
      <c r="AAG93" s="77"/>
      <c r="AAH93" s="77"/>
      <c r="AAI93" s="77"/>
      <c r="AAJ93" s="77"/>
      <c r="AAK93" s="77"/>
      <c r="AAL93" s="77"/>
      <c r="AAM93" s="77"/>
      <c r="AAN93" s="77"/>
      <c r="AAO93" s="77"/>
      <c r="AAP93" s="77"/>
      <c r="AAQ93" s="77"/>
      <c r="AAR93" s="77"/>
      <c r="AAS93" s="77"/>
      <c r="AAT93" s="77"/>
      <c r="AAU93" s="77"/>
      <c r="AAV93" s="77"/>
      <c r="AAW93" s="77"/>
      <c r="AAX93" s="77"/>
      <c r="AAY93" s="77"/>
      <c r="AAZ93" s="77"/>
      <c r="ABA93" s="77"/>
      <c r="ABB93" s="77"/>
      <c r="ABC93" s="77"/>
      <c r="ABD93" s="77"/>
      <c r="ABE93" s="77"/>
      <c r="ABF93" s="77"/>
      <c r="ABG93" s="77"/>
      <c r="ABH93" s="77"/>
      <c r="ABI93" s="77"/>
      <c r="ABJ93" s="77"/>
      <c r="ABK93" s="77"/>
      <c r="ABL93" s="77"/>
      <c r="ABM93" s="77"/>
      <c r="ABN93" s="77"/>
      <c r="ABO93" s="77"/>
      <c r="ABP93" s="77"/>
      <c r="ABQ93" s="77"/>
      <c r="ABR93" s="77"/>
      <c r="ABS93" s="77"/>
      <c r="ABT93" s="77"/>
      <c r="ABU93" s="77"/>
      <c r="ABV93" s="77"/>
      <c r="ABW93" s="77"/>
      <c r="ABX93" s="77"/>
      <c r="ABY93" s="77"/>
      <c r="ABZ93" s="77"/>
      <c r="ACA93" s="77"/>
      <c r="ACB93" s="77"/>
      <c r="ACC93" s="77"/>
      <c r="ACD93" s="77"/>
      <c r="ACE93" s="77"/>
      <c r="ACF93" s="77"/>
      <c r="ACG93" s="77"/>
      <c r="ACH93" s="77"/>
      <c r="ACI93" s="77"/>
      <c r="ACJ93" s="77"/>
      <c r="ACK93" s="77"/>
      <c r="ACL93" s="77"/>
      <c r="ACM93" s="77"/>
      <c r="ACN93" s="77"/>
      <c r="ACO93" s="77"/>
      <c r="ACP93" s="77"/>
      <c r="ACQ93" s="77"/>
      <c r="ACR93" s="77"/>
      <c r="ACS93" s="77"/>
      <c r="ACT93" s="77"/>
      <c r="ACU93" s="77"/>
      <c r="ACV93" s="77"/>
      <c r="ACW93" s="77"/>
      <c r="ACX93" s="77"/>
      <c r="ACY93" s="77"/>
      <c r="ACZ93" s="77"/>
      <c r="ADA93" s="77"/>
      <c r="ADB93" s="77"/>
      <c r="ADC93" s="77"/>
      <c r="ADD93" s="77"/>
      <c r="ADE93" s="77"/>
      <c r="ADF93" s="77"/>
      <c r="ADG93" s="77"/>
      <c r="ADH93" s="77"/>
      <c r="ADI93" s="77"/>
      <c r="ADJ93" s="77"/>
      <c r="ADK93" s="77"/>
      <c r="ADL93" s="77"/>
      <c r="ADM93" s="77"/>
      <c r="ADN93" s="77"/>
      <c r="ADO93" s="77"/>
      <c r="ADP93" s="77"/>
      <c r="ADQ93" s="77"/>
      <c r="ADR93" s="77"/>
      <c r="ADS93" s="77"/>
      <c r="ADT93" s="77"/>
      <c r="ADU93" s="77"/>
      <c r="ADV93" s="77"/>
      <c r="ADW93" s="77"/>
      <c r="ADX93" s="77"/>
      <c r="ADY93" s="77"/>
      <c r="ADZ93" s="77"/>
      <c r="AEA93" s="77"/>
      <c r="AEB93" s="77"/>
      <c r="AEC93" s="77"/>
      <c r="AED93" s="77"/>
      <c r="AEE93" s="77"/>
      <c r="AEF93" s="77"/>
      <c r="AEG93" s="77"/>
      <c r="AEH93" s="77"/>
      <c r="AEI93" s="77"/>
      <c r="AEJ93" s="77"/>
      <c r="AEK93" s="77"/>
      <c r="AEL93" s="77"/>
      <c r="AEM93" s="77"/>
      <c r="AEN93" s="77"/>
      <c r="AEO93" s="77"/>
      <c r="AEP93" s="77"/>
      <c r="AEQ93" s="77"/>
      <c r="AER93" s="77"/>
      <c r="AES93" s="77"/>
      <c r="AET93" s="77"/>
      <c r="AEU93" s="77"/>
      <c r="AEV93" s="77"/>
      <c r="AEW93" s="77"/>
      <c r="AEX93" s="77"/>
      <c r="AEY93" s="77"/>
      <c r="AEZ93" s="77"/>
      <c r="AFA93" s="77"/>
      <c r="AFB93" s="77"/>
      <c r="AFC93" s="77"/>
      <c r="AFD93" s="77"/>
      <c r="AFE93" s="77"/>
      <c r="AFF93" s="77"/>
      <c r="AFG93" s="77"/>
      <c r="AFH93" s="77"/>
      <c r="AFI93" s="77"/>
      <c r="AFJ93" s="77"/>
      <c r="AFK93" s="77"/>
      <c r="AFL93" s="77"/>
      <c r="AFM93" s="77"/>
      <c r="AFN93" s="77"/>
      <c r="AFO93" s="77"/>
      <c r="AFP93" s="77"/>
      <c r="AFQ93" s="77"/>
      <c r="AFR93" s="77"/>
      <c r="AFS93" s="77"/>
      <c r="AFT93" s="77"/>
      <c r="AFU93" s="77"/>
      <c r="AFV93" s="77"/>
      <c r="AFW93" s="77"/>
      <c r="AFX93" s="77"/>
      <c r="AFY93" s="77"/>
      <c r="AFZ93" s="77"/>
      <c r="AGA93" s="77"/>
      <c r="AGB93" s="77"/>
      <c r="AGC93" s="77"/>
      <c r="AGD93" s="77"/>
      <c r="AGE93" s="77"/>
      <c r="AGF93" s="77"/>
      <c r="AGG93" s="77"/>
      <c r="AGH93" s="77"/>
      <c r="AGI93" s="77"/>
      <c r="AGJ93" s="77"/>
      <c r="AGK93" s="77"/>
      <c r="AGL93" s="77"/>
      <c r="AGM93" s="77"/>
      <c r="AGN93" s="77"/>
      <c r="AGO93" s="77"/>
      <c r="AGP93" s="77"/>
      <c r="AGQ93" s="77"/>
      <c r="AGR93" s="77"/>
      <c r="AGS93" s="77"/>
      <c r="AGT93" s="77"/>
      <c r="AGU93" s="77"/>
      <c r="AGV93" s="77"/>
      <c r="AGW93" s="77"/>
      <c r="AGX93" s="77"/>
      <c r="AGY93" s="77"/>
      <c r="AGZ93" s="77"/>
      <c r="AHA93" s="77"/>
      <c r="AHB93" s="77"/>
      <c r="AHC93" s="77"/>
      <c r="AHD93" s="77"/>
      <c r="AHE93" s="77"/>
      <c r="AHF93" s="77"/>
      <c r="AHG93" s="77"/>
      <c r="AHH93" s="77"/>
      <c r="AHI93" s="77"/>
      <c r="AHJ93" s="77"/>
      <c r="AHK93" s="77"/>
      <c r="AHL93" s="77"/>
      <c r="AHM93" s="77"/>
      <c r="AHN93" s="77"/>
      <c r="AHO93" s="77"/>
      <c r="AHP93" s="77"/>
      <c r="AHQ93" s="77"/>
      <c r="AHR93" s="77"/>
      <c r="AHS93" s="77"/>
      <c r="AHT93" s="77"/>
      <c r="AHU93" s="77"/>
      <c r="AHV93" s="77"/>
      <c r="AHW93" s="77"/>
      <c r="AHX93" s="77"/>
      <c r="AHY93" s="77"/>
      <c r="AHZ93" s="77"/>
      <c r="AIA93" s="77"/>
      <c r="AIB93" s="77"/>
      <c r="AIC93" s="77"/>
      <c r="AID93" s="77"/>
      <c r="AIE93" s="77"/>
      <c r="AIF93" s="77"/>
      <c r="AIG93" s="77"/>
      <c r="AIH93" s="77"/>
      <c r="AII93" s="77"/>
      <c r="AIJ93" s="77"/>
      <c r="AIK93" s="77"/>
      <c r="AIL93" s="77"/>
      <c r="AIM93" s="77"/>
      <c r="AIN93" s="77"/>
      <c r="AIO93" s="77"/>
      <c r="AIP93" s="77"/>
      <c r="AIQ93" s="77"/>
      <c r="AIR93" s="77"/>
      <c r="AIS93" s="77"/>
      <c r="AIT93" s="77"/>
      <c r="AIU93" s="77"/>
      <c r="AIV93" s="77"/>
      <c r="AIW93" s="77"/>
      <c r="AIX93" s="77"/>
      <c r="AIY93" s="77"/>
      <c r="AIZ93" s="77"/>
      <c r="AJA93" s="77"/>
      <c r="AJB93" s="77"/>
      <c r="AJC93" s="77"/>
      <c r="AJD93" s="77"/>
      <c r="AJE93" s="77"/>
      <c r="AJF93" s="77"/>
      <c r="AJG93" s="77"/>
      <c r="AJH93" s="77"/>
      <c r="AJI93" s="77"/>
      <c r="AJJ93" s="77"/>
      <c r="AJK93" s="77"/>
      <c r="AJL93" s="77"/>
      <c r="AJM93" s="77"/>
      <c r="AJN93" s="77"/>
      <c r="AJO93" s="77"/>
      <c r="AJP93" s="77"/>
      <c r="AJQ93" s="77"/>
      <c r="AJR93" s="77"/>
      <c r="AJS93" s="77"/>
      <c r="AJT93" s="77"/>
      <c r="AJU93" s="77"/>
      <c r="AJV93" s="77"/>
      <c r="AJW93" s="77"/>
      <c r="AJX93" s="77"/>
      <c r="AJY93" s="77"/>
      <c r="AJZ93" s="77"/>
      <c r="AKA93" s="77"/>
      <c r="AKB93" s="77"/>
      <c r="AKC93" s="77"/>
      <c r="AKD93" s="77"/>
      <c r="AKE93" s="77"/>
      <c r="AKF93" s="77"/>
      <c r="AKG93" s="77"/>
      <c r="AKH93" s="77"/>
      <c r="AKI93" s="77"/>
      <c r="AKJ93" s="77"/>
      <c r="AKK93" s="77"/>
      <c r="AKL93" s="77"/>
      <c r="AKM93" s="77"/>
      <c r="AKN93" s="77"/>
      <c r="AKO93" s="77"/>
      <c r="AKP93" s="77"/>
      <c r="AKQ93" s="77"/>
      <c r="AKR93" s="77"/>
      <c r="AKS93" s="77"/>
      <c r="AKT93" s="77"/>
      <c r="AKU93" s="77"/>
      <c r="AKV93" s="77"/>
      <c r="AKW93" s="77"/>
      <c r="AKX93" s="77"/>
      <c r="AKY93" s="77"/>
      <c r="AKZ93" s="77"/>
      <c r="ALA93" s="77"/>
      <c r="ALB93" s="77"/>
      <c r="ALC93" s="77"/>
      <c r="ALD93" s="77"/>
      <c r="ALE93" s="77"/>
      <c r="ALF93" s="77"/>
      <c r="ALG93" s="77"/>
      <c r="ALH93" s="77"/>
      <c r="ALI93" s="77"/>
      <c r="ALJ93" s="77"/>
      <c r="ALK93" s="77"/>
      <c r="ALL93" s="77"/>
      <c r="ALM93" s="77"/>
      <c r="ALN93" s="77"/>
      <c r="ALO93" s="77"/>
      <c r="ALP93" s="77"/>
      <c r="ALQ93" s="77"/>
      <c r="ALR93" s="77"/>
      <c r="ALS93" s="77"/>
      <c r="ALT93" s="77"/>
      <c r="ALU93" s="77"/>
      <c r="ALV93" s="77"/>
      <c r="ALW93" s="77"/>
      <c r="ALX93" s="77"/>
      <c r="ALY93" s="77"/>
      <c r="ALZ93" s="77"/>
      <c r="AMA93" s="77"/>
      <c r="AMB93" s="77"/>
      <c r="AMC93" s="77"/>
      <c r="AMD93" s="77"/>
      <c r="AME93" s="77"/>
      <c r="AMF93" s="77"/>
      <c r="AMG93" s="78"/>
      <c r="AMH93" s="78"/>
      <c r="AMI93" s="78"/>
    </row>
    <row r="94" spans="1:1023" s="178" customFormat="1" ht="28.8" customHeight="1">
      <c r="A94" s="145" t="s">
        <v>237</v>
      </c>
      <c r="B94" s="64" t="s">
        <v>84</v>
      </c>
      <c r="C94" s="31"/>
      <c r="D94" s="65" t="s">
        <v>81</v>
      </c>
      <c r="E94" s="54">
        <v>2841.38</v>
      </c>
      <c r="F94" s="54">
        <v>2841.38</v>
      </c>
      <c r="G94" s="84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  <c r="VK94" s="1"/>
      <c r="VL94" s="1"/>
      <c r="VM94" s="1"/>
      <c r="VN94" s="1"/>
      <c r="VO94" s="1"/>
      <c r="VP94" s="1"/>
      <c r="VQ94" s="1"/>
      <c r="VR94" s="1"/>
      <c r="VS94" s="1"/>
      <c r="VT94" s="1"/>
      <c r="VU94" s="1"/>
      <c r="VV94" s="1"/>
      <c r="VW94" s="1"/>
      <c r="VX94" s="1"/>
      <c r="VY94" s="1"/>
      <c r="VZ94" s="1"/>
      <c r="WA94" s="1"/>
      <c r="WB94" s="1"/>
      <c r="WC94" s="1"/>
      <c r="WD94" s="1"/>
      <c r="WE94" s="1"/>
      <c r="WF94" s="1"/>
      <c r="WG94" s="1"/>
      <c r="WH94" s="1"/>
      <c r="WI94" s="1"/>
      <c r="WJ94" s="1"/>
      <c r="WK94" s="1"/>
      <c r="WL94" s="1"/>
      <c r="WM94" s="1"/>
      <c r="WN94" s="1"/>
      <c r="WO94" s="1"/>
      <c r="WP94" s="1"/>
      <c r="WQ94" s="1"/>
      <c r="WR94" s="1"/>
      <c r="WS94" s="1"/>
      <c r="WT94" s="1"/>
      <c r="WU94" s="1"/>
      <c r="WV94" s="1"/>
      <c r="WW94" s="1"/>
      <c r="WX94" s="1"/>
      <c r="WY94" s="1"/>
      <c r="WZ94" s="1"/>
      <c r="XA94" s="1"/>
      <c r="XB94" s="1"/>
      <c r="XC94" s="1"/>
      <c r="XD94" s="1"/>
      <c r="XE94" s="1"/>
      <c r="XF94" s="1"/>
      <c r="XG94" s="1"/>
      <c r="XH94" s="1"/>
      <c r="XI94" s="1"/>
      <c r="XJ94" s="1"/>
      <c r="XK94" s="1"/>
      <c r="XL94" s="1"/>
      <c r="XM94" s="1"/>
      <c r="XN94" s="1"/>
      <c r="XO94" s="1"/>
      <c r="XP94" s="1"/>
      <c r="XQ94" s="1"/>
      <c r="XR94" s="1"/>
      <c r="XS94" s="1"/>
      <c r="XT94" s="1"/>
      <c r="XU94" s="1"/>
      <c r="XV94" s="1"/>
      <c r="XW94" s="1"/>
      <c r="XX94" s="1"/>
      <c r="XY94" s="1"/>
      <c r="XZ94" s="1"/>
      <c r="YA94" s="1"/>
      <c r="YB94" s="1"/>
      <c r="YC94" s="1"/>
      <c r="YD94" s="1"/>
      <c r="YE94" s="1"/>
      <c r="YF94" s="1"/>
      <c r="YG94" s="1"/>
      <c r="YH94" s="1"/>
      <c r="YI94" s="1"/>
      <c r="YJ94" s="1"/>
      <c r="YK94" s="1"/>
      <c r="YL94" s="1"/>
      <c r="YM94" s="1"/>
      <c r="YN94" s="1"/>
      <c r="YO94" s="1"/>
      <c r="YP94" s="1"/>
      <c r="YQ94" s="1"/>
      <c r="YR94" s="1"/>
      <c r="YS94" s="1"/>
      <c r="YT94" s="1"/>
      <c r="YU94" s="1"/>
      <c r="YV94" s="1"/>
      <c r="YW94" s="1"/>
      <c r="YX94" s="1"/>
      <c r="YY94" s="1"/>
      <c r="YZ94" s="1"/>
      <c r="ZA94" s="1"/>
      <c r="ZB94" s="1"/>
      <c r="ZC94" s="1"/>
      <c r="ZD94" s="1"/>
      <c r="ZE94" s="1"/>
      <c r="ZF94" s="1"/>
      <c r="ZG94" s="1"/>
      <c r="ZH94" s="1"/>
      <c r="ZI94" s="1"/>
      <c r="ZJ94" s="1"/>
      <c r="ZK94" s="1"/>
      <c r="ZL94" s="1"/>
      <c r="ZM94" s="1"/>
      <c r="ZN94" s="1"/>
      <c r="ZO94" s="1"/>
      <c r="ZP94" s="1"/>
      <c r="ZQ94" s="1"/>
      <c r="ZR94" s="1"/>
      <c r="ZS94" s="1"/>
      <c r="ZT94" s="1"/>
      <c r="ZU94" s="1"/>
      <c r="ZV94" s="1"/>
      <c r="ZW94" s="1"/>
      <c r="ZX94" s="1"/>
      <c r="ZY94" s="1"/>
      <c r="ZZ94" s="1"/>
      <c r="AAA94" s="1"/>
      <c r="AAB94" s="1"/>
      <c r="AAC94" s="1"/>
      <c r="AAD94" s="1"/>
      <c r="AAE94" s="1"/>
      <c r="AAF94" s="1"/>
      <c r="AAG94" s="1"/>
      <c r="AAH94" s="1"/>
      <c r="AAI94" s="1"/>
      <c r="AAJ94" s="1"/>
      <c r="AAK94" s="1"/>
      <c r="AAL94" s="1"/>
      <c r="AAM94" s="1"/>
      <c r="AAN94" s="1"/>
      <c r="AAO94" s="1"/>
      <c r="AAP94" s="1"/>
      <c r="AAQ94" s="1"/>
      <c r="AAR94" s="1"/>
      <c r="AAS94" s="1"/>
      <c r="AAT94" s="1"/>
      <c r="AAU94" s="1"/>
      <c r="AAV94" s="1"/>
      <c r="AAW94" s="1"/>
      <c r="AAX94" s="1"/>
      <c r="AAY94" s="1"/>
      <c r="AAZ94" s="1"/>
      <c r="ABA94" s="1"/>
      <c r="ABB94" s="1"/>
      <c r="ABC94" s="1"/>
      <c r="ABD94" s="1"/>
      <c r="ABE94" s="1"/>
      <c r="ABF94" s="1"/>
      <c r="ABG94" s="1"/>
      <c r="ABH94" s="1"/>
      <c r="ABI94" s="1"/>
      <c r="ABJ94" s="1"/>
      <c r="ABK94" s="1"/>
      <c r="ABL94" s="1"/>
      <c r="ABM94" s="1"/>
      <c r="ABN94" s="1"/>
      <c r="ABO94" s="1"/>
      <c r="ABP94" s="1"/>
      <c r="ABQ94" s="1"/>
      <c r="ABR94" s="1"/>
      <c r="ABS94" s="1"/>
      <c r="ABT94" s="1"/>
      <c r="ABU94" s="1"/>
      <c r="ABV94" s="1"/>
      <c r="ABW94" s="1"/>
      <c r="ABX94" s="1"/>
      <c r="ABY94" s="1"/>
      <c r="ABZ94" s="1"/>
      <c r="ACA94" s="1"/>
      <c r="ACB94" s="1"/>
      <c r="ACC94" s="1"/>
      <c r="ACD94" s="1"/>
      <c r="ACE94" s="1"/>
      <c r="ACF94" s="1"/>
      <c r="ACG94" s="1"/>
      <c r="ACH94" s="1"/>
      <c r="ACI94" s="1"/>
      <c r="ACJ94" s="1"/>
      <c r="ACK94" s="1"/>
      <c r="ACL94" s="1"/>
      <c r="ACM94" s="1"/>
      <c r="ACN94" s="1"/>
      <c r="ACO94" s="1"/>
      <c r="ACP94" s="1"/>
      <c r="ACQ94" s="1"/>
      <c r="ACR94" s="1"/>
      <c r="ACS94" s="1"/>
      <c r="ACT94" s="1"/>
      <c r="ACU94" s="1"/>
      <c r="ACV94" s="1"/>
      <c r="ACW94" s="1"/>
      <c r="ACX94" s="1"/>
      <c r="ACY94" s="1"/>
      <c r="ACZ94" s="1"/>
      <c r="ADA94" s="1"/>
      <c r="ADB94" s="1"/>
      <c r="ADC94" s="1"/>
      <c r="ADD94" s="1"/>
      <c r="ADE94" s="1"/>
      <c r="ADF94" s="1"/>
      <c r="ADG94" s="1"/>
      <c r="ADH94" s="1"/>
      <c r="ADI94" s="1"/>
      <c r="ADJ94" s="1"/>
      <c r="ADK94" s="1"/>
      <c r="ADL94" s="1"/>
      <c r="ADM94" s="1"/>
      <c r="ADN94" s="1"/>
      <c r="ADO94" s="1"/>
      <c r="ADP94" s="1"/>
      <c r="ADQ94" s="1"/>
      <c r="ADR94" s="1"/>
      <c r="ADS94" s="1"/>
      <c r="ADT94" s="1"/>
      <c r="ADU94" s="1"/>
      <c r="ADV94" s="1"/>
      <c r="ADW94" s="1"/>
      <c r="ADX94" s="1"/>
      <c r="ADY94" s="1"/>
      <c r="ADZ94" s="1"/>
      <c r="AEA94" s="1"/>
      <c r="AEB94" s="1"/>
      <c r="AEC94" s="1"/>
      <c r="AED94" s="1"/>
      <c r="AEE94" s="1"/>
      <c r="AEF94" s="1"/>
      <c r="AEG94" s="1"/>
      <c r="AEH94" s="1"/>
      <c r="AEI94" s="1"/>
      <c r="AEJ94" s="1"/>
      <c r="AEK94" s="1"/>
      <c r="AEL94" s="1"/>
      <c r="AEM94" s="1"/>
      <c r="AEN94" s="1"/>
      <c r="AEO94" s="1"/>
      <c r="AEP94" s="1"/>
      <c r="AEQ94" s="1"/>
      <c r="AER94" s="1"/>
      <c r="AES94" s="1"/>
      <c r="AET94" s="1"/>
      <c r="AEU94" s="1"/>
      <c r="AEV94" s="1"/>
      <c r="AEW94" s="1"/>
      <c r="AEX94" s="1"/>
      <c r="AEY94" s="1"/>
      <c r="AEZ94" s="1"/>
      <c r="AFA94" s="1"/>
      <c r="AFB94" s="1"/>
      <c r="AFC94" s="1"/>
      <c r="AFD94" s="1"/>
      <c r="AFE94" s="1"/>
      <c r="AFF94" s="1"/>
      <c r="AFG94" s="1"/>
      <c r="AFH94" s="1"/>
      <c r="AFI94" s="1"/>
      <c r="AFJ94" s="1"/>
      <c r="AFK94" s="1"/>
      <c r="AFL94" s="1"/>
      <c r="AFM94" s="1"/>
      <c r="AFN94" s="1"/>
      <c r="AFO94" s="1"/>
      <c r="AFP94" s="1"/>
      <c r="AFQ94" s="1"/>
      <c r="AFR94" s="1"/>
      <c r="AFS94" s="1"/>
      <c r="AFT94" s="1"/>
      <c r="AFU94" s="1"/>
      <c r="AFV94" s="1"/>
      <c r="AFW94" s="1"/>
      <c r="AFX94" s="1"/>
      <c r="AFY94" s="1"/>
      <c r="AFZ94" s="1"/>
      <c r="AGA94" s="1"/>
      <c r="AGB94" s="1"/>
      <c r="AGC94" s="1"/>
      <c r="AGD94" s="1"/>
      <c r="AGE94" s="1"/>
      <c r="AGF94" s="1"/>
      <c r="AGG94" s="1"/>
      <c r="AGH94" s="1"/>
      <c r="AGI94" s="1"/>
      <c r="AGJ94" s="1"/>
      <c r="AGK94" s="1"/>
      <c r="AGL94" s="1"/>
      <c r="AGM94" s="1"/>
      <c r="AGN94" s="1"/>
      <c r="AGO94" s="1"/>
      <c r="AGP94" s="1"/>
      <c r="AGQ94" s="1"/>
      <c r="AGR94" s="1"/>
      <c r="AGS94" s="1"/>
      <c r="AGT94" s="1"/>
      <c r="AGU94" s="1"/>
      <c r="AGV94" s="1"/>
      <c r="AGW94" s="1"/>
      <c r="AGX94" s="1"/>
      <c r="AGY94" s="1"/>
      <c r="AGZ94" s="1"/>
      <c r="AHA94" s="1"/>
      <c r="AHB94" s="1"/>
      <c r="AHC94" s="1"/>
      <c r="AHD94" s="1"/>
      <c r="AHE94" s="1"/>
      <c r="AHF94" s="1"/>
      <c r="AHG94" s="1"/>
      <c r="AHH94" s="1"/>
      <c r="AHI94" s="1"/>
      <c r="AHJ94" s="1"/>
      <c r="AHK94" s="1"/>
      <c r="AHL94" s="1"/>
      <c r="AHM94" s="1"/>
      <c r="AHN94" s="1"/>
      <c r="AHO94" s="1"/>
      <c r="AHP94" s="1"/>
      <c r="AHQ94" s="1"/>
      <c r="AHR94" s="1"/>
      <c r="AHS94" s="1"/>
      <c r="AHT94" s="1"/>
      <c r="AHU94" s="1"/>
      <c r="AHV94" s="1"/>
      <c r="AHW94" s="1"/>
      <c r="AHX94" s="1"/>
      <c r="AHY94" s="1"/>
      <c r="AHZ94" s="1"/>
      <c r="AIA94" s="1"/>
      <c r="AIB94" s="1"/>
      <c r="AIC94" s="1"/>
      <c r="AID94" s="1"/>
      <c r="AIE94" s="1"/>
      <c r="AIF94" s="1"/>
      <c r="AIG94" s="1"/>
      <c r="AIH94" s="1"/>
      <c r="AII94" s="1"/>
      <c r="AIJ94" s="1"/>
      <c r="AIK94" s="1"/>
      <c r="AIL94" s="1"/>
      <c r="AIM94" s="1"/>
      <c r="AIN94" s="1"/>
      <c r="AIO94" s="1"/>
      <c r="AIP94" s="1"/>
      <c r="AIQ94" s="1"/>
      <c r="AIR94" s="1"/>
      <c r="AIS94" s="1"/>
      <c r="AIT94" s="1"/>
      <c r="AIU94" s="1"/>
      <c r="AIV94" s="1"/>
      <c r="AIW94" s="1"/>
      <c r="AIX94" s="1"/>
      <c r="AIY94" s="1"/>
      <c r="AIZ94" s="1"/>
      <c r="AJA94" s="1"/>
      <c r="AJB94" s="1"/>
      <c r="AJC94" s="1"/>
      <c r="AJD94" s="1"/>
      <c r="AJE94" s="1"/>
      <c r="AJF94" s="1"/>
      <c r="AJG94" s="1"/>
      <c r="AJH94" s="1"/>
      <c r="AJI94" s="1"/>
      <c r="AJJ94" s="1"/>
      <c r="AJK94" s="1"/>
      <c r="AJL94" s="1"/>
      <c r="AJM94" s="1"/>
      <c r="AJN94" s="1"/>
      <c r="AJO94" s="1"/>
      <c r="AJP94" s="1"/>
      <c r="AJQ94" s="1"/>
      <c r="AJR94" s="1"/>
      <c r="AJS94" s="1"/>
      <c r="AJT94" s="1"/>
      <c r="AJU94" s="1"/>
      <c r="AJV94" s="1"/>
      <c r="AJW94" s="1"/>
      <c r="AJX94" s="1"/>
      <c r="AJY94" s="1"/>
      <c r="AJZ94" s="1"/>
      <c r="AKA94" s="1"/>
      <c r="AKB94" s="1"/>
      <c r="AKC94" s="1"/>
      <c r="AKD94" s="1"/>
      <c r="AKE94" s="1"/>
      <c r="AKF94" s="1"/>
      <c r="AKG94" s="1"/>
      <c r="AKH94" s="1"/>
      <c r="AKI94" s="1"/>
      <c r="AKJ94" s="1"/>
      <c r="AKK94" s="1"/>
      <c r="AKL94" s="1"/>
      <c r="AKM94" s="1"/>
      <c r="AKN94" s="1"/>
      <c r="AKO94" s="1"/>
      <c r="AKP94" s="1"/>
      <c r="AKQ94" s="1"/>
      <c r="AKR94" s="1"/>
      <c r="AKS94" s="1"/>
      <c r="AKT94" s="1"/>
      <c r="AKU94" s="1"/>
      <c r="AKV94" s="1"/>
      <c r="AKW94" s="1"/>
      <c r="AKX94" s="1"/>
      <c r="AKY94" s="1"/>
      <c r="AKZ94" s="1"/>
      <c r="ALA94" s="1"/>
      <c r="ALB94" s="1"/>
      <c r="ALC94" s="1"/>
      <c r="ALD94" s="1"/>
      <c r="ALE94" s="1"/>
      <c r="ALF94" s="1"/>
      <c r="ALG94" s="1"/>
      <c r="ALH94" s="1"/>
      <c r="ALI94" s="1"/>
      <c r="ALJ94" s="1"/>
      <c r="ALK94" s="1"/>
      <c r="ALL94" s="1"/>
      <c r="ALM94" s="1"/>
      <c r="ALN94" s="1"/>
      <c r="ALO94" s="1"/>
      <c r="ALP94" s="1"/>
      <c r="ALQ94" s="1"/>
      <c r="ALR94" s="1"/>
      <c r="ALS94" s="1"/>
      <c r="ALT94" s="1"/>
      <c r="ALU94" s="1"/>
      <c r="ALV94" s="1"/>
      <c r="ALW94" s="1"/>
      <c r="ALX94" s="1"/>
      <c r="ALY94" s="1"/>
      <c r="ALZ94" s="1"/>
      <c r="AMA94" s="1"/>
      <c r="AMB94" s="1"/>
      <c r="AMC94" s="1"/>
      <c r="AMD94" s="1"/>
      <c r="AME94" s="1"/>
      <c r="AMF94" s="1"/>
      <c r="AMG94" s="3"/>
      <c r="AMH94" s="3"/>
      <c r="AMI94" s="3"/>
    </row>
    <row r="95" spans="1:1023" ht="136.80000000000001">
      <c r="A95" s="66" t="s">
        <v>85</v>
      </c>
      <c r="B95" s="136" t="s">
        <v>86</v>
      </c>
      <c r="C95" s="122"/>
      <c r="D95" s="28" t="s">
        <v>21</v>
      </c>
      <c r="E95" s="53">
        <v>93.79</v>
      </c>
      <c r="F95" s="53">
        <v>93.79</v>
      </c>
      <c r="G95" s="84"/>
    </row>
    <row r="96" spans="1:1023">
      <c r="A96" s="183" t="s">
        <v>240</v>
      </c>
      <c r="B96" s="63" t="s">
        <v>87</v>
      </c>
      <c r="C96" s="127"/>
      <c r="D96" s="28" t="s">
        <v>21</v>
      </c>
      <c r="E96" s="53">
        <v>93.79</v>
      </c>
      <c r="F96" s="53">
        <v>93.79</v>
      </c>
      <c r="G96" s="84"/>
    </row>
    <row r="97" spans="1:1023" ht="45.6">
      <c r="A97" s="163" t="s">
        <v>241</v>
      </c>
      <c r="B97" s="63" t="s">
        <v>242</v>
      </c>
      <c r="C97" s="127"/>
      <c r="D97" s="28" t="s">
        <v>21</v>
      </c>
      <c r="E97" s="53">
        <v>93.79</v>
      </c>
      <c r="F97" s="53">
        <v>93.79</v>
      </c>
      <c r="G97" s="84"/>
    </row>
    <row r="98" spans="1:1023" ht="68.400000000000006">
      <c r="A98" s="182" t="s">
        <v>88</v>
      </c>
      <c r="B98" s="63" t="s">
        <v>89</v>
      </c>
      <c r="C98" s="127"/>
      <c r="D98" s="28" t="s">
        <v>21</v>
      </c>
      <c r="E98" s="53">
        <v>93.79</v>
      </c>
      <c r="F98" s="53">
        <v>93.79</v>
      </c>
      <c r="G98" s="84"/>
    </row>
    <row r="99" spans="1:1023" s="178" customFormat="1" ht="45.6">
      <c r="A99" s="58" t="s">
        <v>12</v>
      </c>
      <c r="B99" s="48" t="s">
        <v>89</v>
      </c>
      <c r="C99" s="18"/>
      <c r="D99" s="19" t="s">
        <v>21</v>
      </c>
      <c r="E99" s="42">
        <v>93.79</v>
      </c>
      <c r="F99" s="42">
        <v>93.79</v>
      </c>
      <c r="G99" s="115"/>
      <c r="H99" s="1"/>
      <c r="I99" s="1"/>
      <c r="J99" s="1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  <c r="VK99" s="1"/>
      <c r="VL99" s="1"/>
      <c r="VM99" s="1"/>
      <c r="VN99" s="1"/>
      <c r="VO99" s="1"/>
      <c r="VP99" s="1"/>
      <c r="VQ99" s="1"/>
      <c r="VR99" s="1"/>
      <c r="VS99" s="1"/>
      <c r="VT99" s="1"/>
      <c r="VU99" s="1"/>
      <c r="VV99" s="1"/>
      <c r="VW99" s="1"/>
      <c r="VX99" s="1"/>
      <c r="VY99" s="1"/>
      <c r="VZ99" s="1"/>
      <c r="WA99" s="1"/>
      <c r="WB99" s="1"/>
      <c r="WC99" s="1"/>
      <c r="WD99" s="1"/>
      <c r="WE99" s="1"/>
      <c r="WF99" s="1"/>
      <c r="WG99" s="1"/>
      <c r="WH99" s="1"/>
      <c r="WI99" s="1"/>
      <c r="WJ99" s="1"/>
      <c r="WK99" s="1"/>
      <c r="WL99" s="1"/>
      <c r="WM99" s="1"/>
      <c r="WN99" s="1"/>
      <c r="WO99" s="1"/>
      <c r="WP99" s="1"/>
      <c r="WQ99" s="1"/>
      <c r="WR99" s="1"/>
      <c r="WS99" s="1"/>
      <c r="WT99" s="1"/>
      <c r="WU99" s="1"/>
      <c r="WV99" s="1"/>
      <c r="WW99" s="1"/>
      <c r="WX99" s="1"/>
      <c r="WY99" s="1"/>
      <c r="WZ99" s="1"/>
      <c r="XA99" s="1"/>
      <c r="XB99" s="1"/>
      <c r="XC99" s="1"/>
      <c r="XD99" s="1"/>
      <c r="XE99" s="1"/>
      <c r="XF99" s="1"/>
      <c r="XG99" s="1"/>
      <c r="XH99" s="1"/>
      <c r="XI99" s="1"/>
      <c r="XJ99" s="1"/>
      <c r="XK99" s="1"/>
      <c r="XL99" s="1"/>
      <c r="XM99" s="1"/>
      <c r="XN99" s="1"/>
      <c r="XO99" s="1"/>
      <c r="XP99" s="1"/>
      <c r="XQ99" s="1"/>
      <c r="XR99" s="1"/>
      <c r="XS99" s="1"/>
      <c r="XT99" s="1"/>
      <c r="XU99" s="1"/>
      <c r="XV99" s="1"/>
      <c r="XW99" s="1"/>
      <c r="XX99" s="1"/>
      <c r="XY99" s="1"/>
      <c r="XZ99" s="1"/>
      <c r="YA99" s="1"/>
      <c r="YB99" s="1"/>
      <c r="YC99" s="1"/>
      <c r="YD99" s="1"/>
      <c r="YE99" s="1"/>
      <c r="YF99" s="1"/>
      <c r="YG99" s="1"/>
      <c r="YH99" s="1"/>
      <c r="YI99" s="1"/>
      <c r="YJ99" s="1"/>
      <c r="YK99" s="1"/>
      <c r="YL99" s="1"/>
      <c r="YM99" s="1"/>
      <c r="YN99" s="1"/>
      <c r="YO99" s="1"/>
      <c r="YP99" s="1"/>
      <c r="YQ99" s="1"/>
      <c r="YR99" s="1"/>
      <c r="YS99" s="1"/>
      <c r="YT99" s="1"/>
      <c r="YU99" s="1"/>
      <c r="YV99" s="1"/>
      <c r="YW99" s="1"/>
      <c r="YX99" s="1"/>
      <c r="YY99" s="1"/>
      <c r="YZ99" s="1"/>
      <c r="ZA99" s="1"/>
      <c r="ZB99" s="1"/>
      <c r="ZC99" s="1"/>
      <c r="ZD99" s="1"/>
      <c r="ZE99" s="1"/>
      <c r="ZF99" s="1"/>
      <c r="ZG99" s="1"/>
      <c r="ZH99" s="1"/>
      <c r="ZI99" s="1"/>
      <c r="ZJ99" s="1"/>
      <c r="ZK99" s="1"/>
      <c r="ZL99" s="1"/>
      <c r="ZM99" s="1"/>
      <c r="ZN99" s="1"/>
      <c r="ZO99" s="1"/>
      <c r="ZP99" s="1"/>
      <c r="ZQ99" s="1"/>
      <c r="ZR99" s="1"/>
      <c r="ZS99" s="1"/>
      <c r="ZT99" s="1"/>
      <c r="ZU99" s="1"/>
      <c r="ZV99" s="1"/>
      <c r="ZW99" s="1"/>
      <c r="ZX99" s="1"/>
      <c r="ZY99" s="1"/>
      <c r="ZZ99" s="1"/>
      <c r="AAA99" s="1"/>
      <c r="AAB99" s="1"/>
      <c r="AAC99" s="1"/>
      <c r="AAD99" s="1"/>
      <c r="AAE99" s="1"/>
      <c r="AAF99" s="1"/>
      <c r="AAG99" s="1"/>
      <c r="AAH99" s="1"/>
      <c r="AAI99" s="1"/>
      <c r="AAJ99" s="1"/>
      <c r="AAK99" s="1"/>
      <c r="AAL99" s="1"/>
      <c r="AAM99" s="1"/>
      <c r="AAN99" s="1"/>
      <c r="AAO99" s="1"/>
      <c r="AAP99" s="1"/>
      <c r="AAQ99" s="1"/>
      <c r="AAR99" s="1"/>
      <c r="AAS99" s="1"/>
      <c r="AAT99" s="1"/>
      <c r="AAU99" s="1"/>
      <c r="AAV99" s="1"/>
      <c r="AAW99" s="1"/>
      <c r="AAX99" s="1"/>
      <c r="AAY99" s="1"/>
      <c r="AAZ99" s="1"/>
      <c r="ABA99" s="1"/>
      <c r="ABB99" s="1"/>
      <c r="ABC99" s="1"/>
      <c r="ABD99" s="1"/>
      <c r="ABE99" s="1"/>
      <c r="ABF99" s="1"/>
      <c r="ABG99" s="1"/>
      <c r="ABH99" s="1"/>
      <c r="ABI99" s="1"/>
      <c r="ABJ99" s="1"/>
      <c r="ABK99" s="1"/>
      <c r="ABL99" s="1"/>
      <c r="ABM99" s="1"/>
      <c r="ABN99" s="1"/>
      <c r="ABO99" s="1"/>
      <c r="ABP99" s="1"/>
      <c r="ABQ99" s="1"/>
      <c r="ABR99" s="1"/>
      <c r="ABS99" s="1"/>
      <c r="ABT99" s="1"/>
      <c r="ABU99" s="1"/>
      <c r="ABV99" s="1"/>
      <c r="ABW99" s="1"/>
      <c r="ABX99" s="1"/>
      <c r="ABY99" s="1"/>
      <c r="ABZ99" s="1"/>
      <c r="ACA99" s="1"/>
      <c r="ACB99" s="1"/>
      <c r="ACC99" s="1"/>
      <c r="ACD99" s="1"/>
      <c r="ACE99" s="1"/>
      <c r="ACF99" s="1"/>
      <c r="ACG99" s="1"/>
      <c r="ACH99" s="1"/>
      <c r="ACI99" s="1"/>
      <c r="ACJ99" s="1"/>
      <c r="ACK99" s="1"/>
      <c r="ACL99" s="1"/>
      <c r="ACM99" s="1"/>
      <c r="ACN99" s="1"/>
      <c r="ACO99" s="1"/>
      <c r="ACP99" s="1"/>
      <c r="ACQ99" s="1"/>
      <c r="ACR99" s="1"/>
      <c r="ACS99" s="1"/>
      <c r="ACT99" s="1"/>
      <c r="ACU99" s="1"/>
      <c r="ACV99" s="1"/>
      <c r="ACW99" s="1"/>
      <c r="ACX99" s="1"/>
      <c r="ACY99" s="1"/>
      <c r="ACZ99" s="1"/>
      <c r="ADA99" s="1"/>
      <c r="ADB99" s="1"/>
      <c r="ADC99" s="1"/>
      <c r="ADD99" s="1"/>
      <c r="ADE99" s="1"/>
      <c r="ADF99" s="1"/>
      <c r="ADG99" s="1"/>
      <c r="ADH99" s="1"/>
      <c r="ADI99" s="1"/>
      <c r="ADJ99" s="1"/>
      <c r="ADK99" s="1"/>
      <c r="ADL99" s="1"/>
      <c r="ADM99" s="1"/>
      <c r="ADN99" s="1"/>
      <c r="ADO99" s="1"/>
      <c r="ADP99" s="1"/>
      <c r="ADQ99" s="1"/>
      <c r="ADR99" s="1"/>
      <c r="ADS99" s="1"/>
      <c r="ADT99" s="1"/>
      <c r="ADU99" s="1"/>
      <c r="ADV99" s="1"/>
      <c r="ADW99" s="1"/>
      <c r="ADX99" s="1"/>
      <c r="ADY99" s="1"/>
      <c r="ADZ99" s="1"/>
      <c r="AEA99" s="1"/>
      <c r="AEB99" s="1"/>
      <c r="AEC99" s="1"/>
      <c r="AED99" s="1"/>
      <c r="AEE99" s="1"/>
      <c r="AEF99" s="1"/>
      <c r="AEG99" s="1"/>
      <c r="AEH99" s="1"/>
      <c r="AEI99" s="1"/>
      <c r="AEJ99" s="1"/>
      <c r="AEK99" s="1"/>
      <c r="AEL99" s="1"/>
      <c r="AEM99" s="1"/>
      <c r="AEN99" s="1"/>
      <c r="AEO99" s="1"/>
      <c r="AEP99" s="1"/>
      <c r="AEQ99" s="1"/>
      <c r="AER99" s="1"/>
      <c r="AES99" s="1"/>
      <c r="AET99" s="1"/>
      <c r="AEU99" s="1"/>
      <c r="AEV99" s="1"/>
      <c r="AEW99" s="1"/>
      <c r="AEX99" s="1"/>
      <c r="AEY99" s="1"/>
      <c r="AEZ99" s="1"/>
      <c r="AFA99" s="1"/>
      <c r="AFB99" s="1"/>
      <c r="AFC99" s="1"/>
      <c r="AFD99" s="1"/>
      <c r="AFE99" s="1"/>
      <c r="AFF99" s="1"/>
      <c r="AFG99" s="1"/>
      <c r="AFH99" s="1"/>
      <c r="AFI99" s="1"/>
      <c r="AFJ99" s="1"/>
      <c r="AFK99" s="1"/>
      <c r="AFL99" s="1"/>
      <c r="AFM99" s="1"/>
      <c r="AFN99" s="1"/>
      <c r="AFO99" s="1"/>
      <c r="AFP99" s="1"/>
      <c r="AFQ99" s="1"/>
      <c r="AFR99" s="1"/>
      <c r="AFS99" s="1"/>
      <c r="AFT99" s="1"/>
      <c r="AFU99" s="1"/>
      <c r="AFV99" s="1"/>
      <c r="AFW99" s="1"/>
      <c r="AFX99" s="1"/>
      <c r="AFY99" s="1"/>
      <c r="AFZ99" s="1"/>
      <c r="AGA99" s="1"/>
      <c r="AGB99" s="1"/>
      <c r="AGC99" s="1"/>
      <c r="AGD99" s="1"/>
      <c r="AGE99" s="1"/>
      <c r="AGF99" s="1"/>
      <c r="AGG99" s="1"/>
      <c r="AGH99" s="1"/>
      <c r="AGI99" s="1"/>
      <c r="AGJ99" s="1"/>
      <c r="AGK99" s="1"/>
      <c r="AGL99" s="1"/>
      <c r="AGM99" s="1"/>
      <c r="AGN99" s="1"/>
      <c r="AGO99" s="1"/>
      <c r="AGP99" s="1"/>
      <c r="AGQ99" s="1"/>
      <c r="AGR99" s="1"/>
      <c r="AGS99" s="1"/>
      <c r="AGT99" s="1"/>
      <c r="AGU99" s="1"/>
      <c r="AGV99" s="1"/>
      <c r="AGW99" s="1"/>
      <c r="AGX99" s="1"/>
      <c r="AGY99" s="1"/>
      <c r="AGZ99" s="1"/>
      <c r="AHA99" s="1"/>
      <c r="AHB99" s="1"/>
      <c r="AHC99" s="1"/>
      <c r="AHD99" s="1"/>
      <c r="AHE99" s="1"/>
      <c r="AHF99" s="1"/>
      <c r="AHG99" s="1"/>
      <c r="AHH99" s="1"/>
      <c r="AHI99" s="1"/>
      <c r="AHJ99" s="1"/>
      <c r="AHK99" s="1"/>
      <c r="AHL99" s="1"/>
      <c r="AHM99" s="1"/>
      <c r="AHN99" s="1"/>
      <c r="AHO99" s="1"/>
      <c r="AHP99" s="1"/>
      <c r="AHQ99" s="1"/>
      <c r="AHR99" s="1"/>
      <c r="AHS99" s="1"/>
      <c r="AHT99" s="1"/>
      <c r="AHU99" s="1"/>
      <c r="AHV99" s="1"/>
      <c r="AHW99" s="1"/>
      <c r="AHX99" s="1"/>
      <c r="AHY99" s="1"/>
      <c r="AHZ99" s="1"/>
      <c r="AIA99" s="1"/>
      <c r="AIB99" s="1"/>
      <c r="AIC99" s="1"/>
      <c r="AID99" s="1"/>
      <c r="AIE99" s="1"/>
      <c r="AIF99" s="1"/>
      <c r="AIG99" s="1"/>
      <c r="AIH99" s="1"/>
      <c r="AII99" s="1"/>
      <c r="AIJ99" s="1"/>
      <c r="AIK99" s="1"/>
      <c r="AIL99" s="1"/>
      <c r="AIM99" s="1"/>
      <c r="AIN99" s="1"/>
      <c r="AIO99" s="1"/>
      <c r="AIP99" s="1"/>
      <c r="AIQ99" s="1"/>
      <c r="AIR99" s="1"/>
      <c r="AIS99" s="1"/>
      <c r="AIT99" s="1"/>
      <c r="AIU99" s="1"/>
      <c r="AIV99" s="1"/>
      <c r="AIW99" s="1"/>
      <c r="AIX99" s="1"/>
      <c r="AIY99" s="1"/>
      <c r="AIZ99" s="1"/>
      <c r="AJA99" s="1"/>
      <c r="AJB99" s="1"/>
      <c r="AJC99" s="1"/>
      <c r="AJD99" s="1"/>
      <c r="AJE99" s="1"/>
      <c r="AJF99" s="1"/>
      <c r="AJG99" s="1"/>
      <c r="AJH99" s="1"/>
      <c r="AJI99" s="1"/>
      <c r="AJJ99" s="1"/>
      <c r="AJK99" s="1"/>
      <c r="AJL99" s="1"/>
      <c r="AJM99" s="1"/>
      <c r="AJN99" s="1"/>
      <c r="AJO99" s="1"/>
      <c r="AJP99" s="1"/>
      <c r="AJQ99" s="1"/>
      <c r="AJR99" s="1"/>
      <c r="AJS99" s="1"/>
      <c r="AJT99" s="1"/>
      <c r="AJU99" s="1"/>
      <c r="AJV99" s="1"/>
      <c r="AJW99" s="1"/>
      <c r="AJX99" s="1"/>
      <c r="AJY99" s="1"/>
      <c r="AJZ99" s="1"/>
      <c r="AKA99" s="1"/>
      <c r="AKB99" s="1"/>
      <c r="AKC99" s="1"/>
      <c r="AKD99" s="1"/>
      <c r="AKE99" s="1"/>
      <c r="AKF99" s="1"/>
      <c r="AKG99" s="1"/>
      <c r="AKH99" s="1"/>
      <c r="AKI99" s="1"/>
      <c r="AKJ99" s="1"/>
      <c r="AKK99" s="1"/>
      <c r="AKL99" s="1"/>
      <c r="AKM99" s="1"/>
      <c r="AKN99" s="1"/>
      <c r="AKO99" s="1"/>
      <c r="AKP99" s="1"/>
      <c r="AKQ99" s="1"/>
      <c r="AKR99" s="1"/>
      <c r="AKS99" s="1"/>
      <c r="AKT99" s="1"/>
      <c r="AKU99" s="1"/>
      <c r="AKV99" s="1"/>
      <c r="AKW99" s="1"/>
      <c r="AKX99" s="1"/>
      <c r="AKY99" s="1"/>
      <c r="AKZ99" s="1"/>
      <c r="ALA99" s="1"/>
      <c r="ALB99" s="1"/>
      <c r="ALC99" s="1"/>
      <c r="ALD99" s="1"/>
      <c r="ALE99" s="1"/>
      <c r="ALF99" s="1"/>
      <c r="ALG99" s="1"/>
      <c r="ALH99" s="1"/>
      <c r="ALI99" s="1"/>
      <c r="ALJ99" s="1"/>
      <c r="ALK99" s="1"/>
      <c r="ALL99" s="1"/>
      <c r="ALM99" s="1"/>
      <c r="ALN99" s="1"/>
      <c r="ALO99" s="1"/>
      <c r="ALP99" s="1"/>
      <c r="ALQ99" s="1"/>
      <c r="ALR99" s="1"/>
      <c r="ALS99" s="1"/>
      <c r="ALT99" s="1"/>
      <c r="ALU99" s="1"/>
      <c r="ALV99" s="1"/>
      <c r="ALW99" s="1"/>
      <c r="ALX99" s="1"/>
      <c r="ALY99" s="1"/>
      <c r="ALZ99" s="1"/>
      <c r="AMA99" s="1"/>
      <c r="AMB99" s="1"/>
      <c r="AMC99" s="1"/>
      <c r="AMD99" s="1"/>
      <c r="AME99" s="1"/>
      <c r="AMF99" s="1"/>
      <c r="AMG99" s="3"/>
      <c r="AMH99" s="3"/>
      <c r="AMI99" s="3"/>
    </row>
    <row r="100" spans="1:1023" s="37" customFormat="1" ht="45.6">
      <c r="A100" s="33" t="s">
        <v>90</v>
      </c>
      <c r="B100" s="35" t="s">
        <v>91</v>
      </c>
      <c r="C100" s="35"/>
      <c r="D100" s="28" t="s">
        <v>100</v>
      </c>
      <c r="E100" s="51">
        <f>E101+E105</f>
        <v>9159.7800000000007</v>
      </c>
      <c r="F100" s="51">
        <f>F101+F105</f>
        <v>9063.75</v>
      </c>
      <c r="G100" s="36"/>
      <c r="AMG100" s="38"/>
      <c r="AMH100" s="38"/>
    </row>
    <row r="101" spans="1:1023" s="75" customFormat="1" ht="91.2">
      <c r="A101" s="33" t="s">
        <v>92</v>
      </c>
      <c r="B101" s="35" t="s">
        <v>93</v>
      </c>
      <c r="C101" s="35"/>
      <c r="D101" s="28" t="s">
        <v>100</v>
      </c>
      <c r="E101" s="51">
        <f t="shared" ref="E101:F103" si="9">E102</f>
        <v>1805.15</v>
      </c>
      <c r="F101" s="51">
        <f t="shared" si="9"/>
        <v>1805.15</v>
      </c>
      <c r="G101" s="36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7"/>
      <c r="BY101" s="37"/>
      <c r="BZ101" s="37"/>
      <c r="CA101" s="37"/>
      <c r="CB101" s="37"/>
      <c r="CC101" s="37"/>
      <c r="CD101" s="37"/>
      <c r="CE101" s="37"/>
      <c r="CF101" s="37"/>
      <c r="CG101" s="37"/>
      <c r="CH101" s="37"/>
      <c r="CI101" s="37"/>
      <c r="CJ101" s="37"/>
      <c r="CK101" s="37"/>
      <c r="CL101" s="37"/>
      <c r="CM101" s="37"/>
      <c r="CN101" s="37"/>
      <c r="CO101" s="37"/>
      <c r="CP101" s="37"/>
      <c r="CQ101" s="37"/>
      <c r="CR101" s="37"/>
      <c r="CS101" s="37"/>
      <c r="CT101" s="37"/>
      <c r="CU101" s="37"/>
      <c r="CV101" s="37"/>
      <c r="CW101" s="37"/>
      <c r="CX101" s="37"/>
      <c r="CY101" s="37"/>
      <c r="CZ101" s="37"/>
      <c r="DA101" s="37"/>
      <c r="DB101" s="37"/>
      <c r="DC101" s="37"/>
      <c r="DD101" s="37"/>
      <c r="DE101" s="37"/>
      <c r="DF101" s="37"/>
      <c r="DG101" s="37"/>
      <c r="DH101" s="37"/>
      <c r="DI101" s="37"/>
      <c r="DJ101" s="37"/>
      <c r="DK101" s="37"/>
      <c r="DL101" s="37"/>
      <c r="DM101" s="37"/>
      <c r="DN101" s="37"/>
      <c r="DO101" s="37"/>
      <c r="DP101" s="37"/>
      <c r="DQ101" s="37"/>
      <c r="DR101" s="37"/>
      <c r="DS101" s="37"/>
      <c r="DT101" s="37"/>
      <c r="DU101" s="37"/>
      <c r="DV101" s="37"/>
      <c r="DW101" s="37"/>
      <c r="DX101" s="37"/>
      <c r="DY101" s="37"/>
      <c r="DZ101" s="37"/>
      <c r="EA101" s="37"/>
      <c r="EB101" s="37"/>
      <c r="EC101" s="37"/>
      <c r="ED101" s="37"/>
      <c r="EE101" s="37"/>
      <c r="EF101" s="37"/>
      <c r="EG101" s="37"/>
      <c r="EH101" s="37"/>
      <c r="EI101" s="37"/>
      <c r="EJ101" s="37"/>
      <c r="EK101" s="37"/>
      <c r="EL101" s="37"/>
      <c r="EM101" s="37"/>
      <c r="EN101" s="37"/>
      <c r="EO101" s="37"/>
      <c r="EP101" s="37"/>
      <c r="EQ101" s="37"/>
      <c r="ER101" s="37"/>
      <c r="ES101" s="37"/>
      <c r="ET101" s="37"/>
      <c r="EU101" s="37"/>
      <c r="EV101" s="37"/>
      <c r="EW101" s="37"/>
      <c r="EX101" s="37"/>
      <c r="EY101" s="37"/>
      <c r="EZ101" s="37"/>
      <c r="FA101" s="37"/>
      <c r="FB101" s="37"/>
      <c r="FC101" s="37"/>
      <c r="FD101" s="37"/>
      <c r="FE101" s="37"/>
      <c r="FF101" s="37"/>
      <c r="FG101" s="37"/>
      <c r="FH101" s="37"/>
      <c r="FI101" s="37"/>
      <c r="FJ101" s="37"/>
      <c r="FK101" s="37"/>
      <c r="FL101" s="37"/>
      <c r="FM101" s="37"/>
      <c r="FN101" s="37"/>
      <c r="FO101" s="37"/>
      <c r="FP101" s="37"/>
      <c r="FQ101" s="37"/>
      <c r="FR101" s="37"/>
      <c r="FS101" s="37"/>
      <c r="FT101" s="37"/>
      <c r="FU101" s="37"/>
      <c r="FV101" s="37"/>
      <c r="FW101" s="37"/>
      <c r="FX101" s="37"/>
      <c r="FY101" s="37"/>
      <c r="FZ101" s="37"/>
      <c r="GA101" s="37"/>
      <c r="GB101" s="37"/>
      <c r="GC101" s="37"/>
      <c r="GD101" s="37"/>
      <c r="GE101" s="37"/>
      <c r="GF101" s="37"/>
      <c r="GG101" s="37"/>
      <c r="GH101" s="37"/>
      <c r="GI101" s="37"/>
      <c r="GJ101" s="37"/>
      <c r="GK101" s="37"/>
      <c r="GL101" s="37"/>
      <c r="GM101" s="37"/>
      <c r="GN101" s="37"/>
      <c r="GO101" s="37"/>
      <c r="GP101" s="37"/>
      <c r="GQ101" s="37"/>
      <c r="GR101" s="37"/>
      <c r="GS101" s="37"/>
      <c r="GT101" s="37"/>
      <c r="GU101" s="37"/>
      <c r="GV101" s="37"/>
      <c r="GW101" s="37"/>
      <c r="GX101" s="37"/>
      <c r="GY101" s="37"/>
      <c r="GZ101" s="37"/>
      <c r="HA101" s="37"/>
      <c r="HB101" s="37"/>
      <c r="HC101" s="37"/>
      <c r="HD101" s="37"/>
      <c r="HE101" s="37"/>
      <c r="HF101" s="37"/>
      <c r="HG101" s="37"/>
      <c r="HH101" s="37"/>
      <c r="HI101" s="37"/>
      <c r="HJ101" s="37"/>
      <c r="HK101" s="37"/>
      <c r="HL101" s="37"/>
      <c r="HM101" s="37"/>
      <c r="HN101" s="37"/>
      <c r="HO101" s="37"/>
      <c r="HP101" s="37"/>
      <c r="HQ101" s="37"/>
      <c r="HR101" s="37"/>
      <c r="HS101" s="37"/>
      <c r="HT101" s="37"/>
      <c r="HU101" s="37"/>
      <c r="HV101" s="37"/>
      <c r="HW101" s="37"/>
      <c r="HX101" s="37"/>
      <c r="HY101" s="37"/>
      <c r="HZ101" s="37"/>
      <c r="IA101" s="37"/>
      <c r="IB101" s="37"/>
      <c r="IC101" s="37"/>
      <c r="ID101" s="37"/>
      <c r="IE101" s="37"/>
      <c r="IF101" s="37"/>
      <c r="IG101" s="37"/>
      <c r="IH101" s="37"/>
      <c r="II101" s="37"/>
      <c r="IJ101" s="37"/>
      <c r="IK101" s="37"/>
      <c r="IL101" s="37"/>
      <c r="IM101" s="37"/>
      <c r="IN101" s="37"/>
      <c r="IO101" s="37"/>
      <c r="IP101" s="37"/>
      <c r="IQ101" s="37"/>
      <c r="IR101" s="37"/>
      <c r="IS101" s="37"/>
      <c r="IT101" s="37"/>
      <c r="IU101" s="37"/>
      <c r="IV101" s="37"/>
      <c r="IW101" s="37"/>
      <c r="IX101" s="37"/>
      <c r="IY101" s="37"/>
      <c r="IZ101" s="37"/>
      <c r="JA101" s="37"/>
      <c r="JB101" s="37"/>
      <c r="JC101" s="37"/>
      <c r="JD101" s="37"/>
      <c r="JE101" s="37"/>
      <c r="JF101" s="37"/>
      <c r="JG101" s="37"/>
      <c r="JH101" s="37"/>
      <c r="JI101" s="37"/>
      <c r="JJ101" s="37"/>
      <c r="JK101" s="37"/>
      <c r="JL101" s="37"/>
      <c r="JM101" s="37"/>
      <c r="JN101" s="37"/>
      <c r="JO101" s="37"/>
      <c r="JP101" s="37"/>
      <c r="JQ101" s="37"/>
      <c r="JR101" s="37"/>
      <c r="JS101" s="37"/>
      <c r="JT101" s="37"/>
      <c r="JU101" s="37"/>
      <c r="JV101" s="37"/>
      <c r="JW101" s="37"/>
      <c r="JX101" s="37"/>
      <c r="JY101" s="37"/>
      <c r="JZ101" s="37"/>
      <c r="KA101" s="37"/>
      <c r="KB101" s="37"/>
      <c r="KC101" s="37"/>
      <c r="KD101" s="37"/>
      <c r="KE101" s="37"/>
      <c r="KF101" s="37"/>
      <c r="KG101" s="37"/>
      <c r="KH101" s="37"/>
      <c r="KI101" s="37"/>
      <c r="KJ101" s="37"/>
      <c r="KK101" s="37"/>
      <c r="KL101" s="37"/>
      <c r="KM101" s="37"/>
      <c r="KN101" s="37"/>
      <c r="KO101" s="37"/>
      <c r="KP101" s="37"/>
      <c r="KQ101" s="37"/>
      <c r="KR101" s="37"/>
      <c r="KS101" s="37"/>
      <c r="KT101" s="37"/>
      <c r="KU101" s="37"/>
      <c r="KV101" s="37"/>
      <c r="KW101" s="37"/>
      <c r="KX101" s="37"/>
      <c r="KY101" s="37"/>
      <c r="KZ101" s="37"/>
      <c r="LA101" s="37"/>
      <c r="LB101" s="37"/>
      <c r="LC101" s="37"/>
      <c r="LD101" s="37"/>
      <c r="LE101" s="37"/>
      <c r="LF101" s="37"/>
      <c r="LG101" s="37"/>
      <c r="LH101" s="37"/>
      <c r="LI101" s="37"/>
      <c r="LJ101" s="37"/>
      <c r="LK101" s="37"/>
      <c r="LL101" s="37"/>
      <c r="LM101" s="37"/>
      <c r="LN101" s="37"/>
      <c r="LO101" s="37"/>
      <c r="LP101" s="37"/>
      <c r="LQ101" s="37"/>
      <c r="LR101" s="37"/>
      <c r="LS101" s="37"/>
      <c r="LT101" s="37"/>
      <c r="LU101" s="37"/>
      <c r="LV101" s="37"/>
      <c r="LW101" s="37"/>
      <c r="LX101" s="37"/>
      <c r="LY101" s="37"/>
      <c r="LZ101" s="37"/>
      <c r="MA101" s="37"/>
      <c r="MB101" s="37"/>
      <c r="MC101" s="37"/>
      <c r="MD101" s="37"/>
      <c r="ME101" s="37"/>
      <c r="MF101" s="37"/>
      <c r="MG101" s="37"/>
      <c r="MH101" s="37"/>
      <c r="MI101" s="37"/>
      <c r="MJ101" s="37"/>
      <c r="MK101" s="37"/>
      <c r="ML101" s="37"/>
      <c r="MM101" s="37"/>
      <c r="MN101" s="37"/>
      <c r="MO101" s="37"/>
      <c r="MP101" s="37"/>
      <c r="MQ101" s="37"/>
      <c r="MR101" s="37"/>
      <c r="MS101" s="37"/>
      <c r="MT101" s="37"/>
      <c r="MU101" s="37"/>
      <c r="MV101" s="37"/>
      <c r="MW101" s="37"/>
      <c r="MX101" s="37"/>
      <c r="MY101" s="37"/>
      <c r="MZ101" s="37"/>
      <c r="NA101" s="37"/>
      <c r="NB101" s="37"/>
      <c r="NC101" s="37"/>
      <c r="ND101" s="37"/>
      <c r="NE101" s="37"/>
      <c r="NF101" s="37"/>
      <c r="NG101" s="37"/>
      <c r="NH101" s="37"/>
      <c r="NI101" s="37"/>
      <c r="NJ101" s="37"/>
      <c r="NK101" s="37"/>
      <c r="NL101" s="37"/>
      <c r="NM101" s="37"/>
      <c r="NN101" s="37"/>
      <c r="NO101" s="37"/>
      <c r="NP101" s="37"/>
      <c r="NQ101" s="37"/>
      <c r="NR101" s="37"/>
      <c r="NS101" s="37"/>
      <c r="NT101" s="37"/>
      <c r="NU101" s="37"/>
      <c r="NV101" s="37"/>
      <c r="NW101" s="37"/>
      <c r="NX101" s="37"/>
      <c r="NY101" s="37"/>
      <c r="NZ101" s="37"/>
      <c r="OA101" s="37"/>
      <c r="OB101" s="37"/>
      <c r="OC101" s="37"/>
      <c r="OD101" s="37"/>
      <c r="OE101" s="37"/>
      <c r="OF101" s="37"/>
      <c r="OG101" s="37"/>
      <c r="OH101" s="37"/>
      <c r="OI101" s="37"/>
      <c r="OJ101" s="37"/>
      <c r="OK101" s="37"/>
      <c r="OL101" s="37"/>
      <c r="OM101" s="37"/>
      <c r="ON101" s="37"/>
      <c r="OO101" s="37"/>
      <c r="OP101" s="37"/>
      <c r="OQ101" s="37"/>
      <c r="OR101" s="37"/>
      <c r="OS101" s="37"/>
      <c r="OT101" s="37"/>
      <c r="OU101" s="37"/>
      <c r="OV101" s="37"/>
      <c r="OW101" s="37"/>
      <c r="OX101" s="37"/>
      <c r="OY101" s="37"/>
      <c r="OZ101" s="37"/>
      <c r="PA101" s="37"/>
      <c r="PB101" s="37"/>
      <c r="PC101" s="37"/>
      <c r="PD101" s="37"/>
      <c r="PE101" s="37"/>
      <c r="PF101" s="37"/>
      <c r="PG101" s="37"/>
      <c r="PH101" s="37"/>
      <c r="PI101" s="37"/>
      <c r="PJ101" s="37"/>
      <c r="PK101" s="37"/>
      <c r="PL101" s="37"/>
      <c r="PM101" s="37"/>
      <c r="PN101" s="37"/>
      <c r="PO101" s="37"/>
      <c r="PP101" s="37"/>
      <c r="PQ101" s="37"/>
      <c r="PR101" s="37"/>
      <c r="PS101" s="37"/>
      <c r="PT101" s="37"/>
      <c r="PU101" s="37"/>
      <c r="PV101" s="37"/>
      <c r="PW101" s="37"/>
      <c r="PX101" s="37"/>
      <c r="PY101" s="37"/>
      <c r="PZ101" s="37"/>
      <c r="QA101" s="37"/>
      <c r="QB101" s="37"/>
      <c r="QC101" s="37"/>
      <c r="QD101" s="37"/>
      <c r="QE101" s="37"/>
      <c r="QF101" s="37"/>
      <c r="QG101" s="37"/>
      <c r="QH101" s="37"/>
      <c r="QI101" s="37"/>
      <c r="QJ101" s="37"/>
      <c r="QK101" s="37"/>
      <c r="QL101" s="37"/>
      <c r="QM101" s="37"/>
      <c r="QN101" s="37"/>
      <c r="QO101" s="37"/>
      <c r="QP101" s="37"/>
      <c r="QQ101" s="37"/>
      <c r="QR101" s="37"/>
      <c r="QS101" s="37"/>
      <c r="QT101" s="37"/>
      <c r="QU101" s="37"/>
      <c r="QV101" s="37"/>
      <c r="QW101" s="37"/>
      <c r="QX101" s="37"/>
      <c r="QY101" s="37"/>
      <c r="QZ101" s="37"/>
      <c r="RA101" s="37"/>
      <c r="RB101" s="37"/>
      <c r="RC101" s="37"/>
      <c r="RD101" s="37"/>
      <c r="RE101" s="37"/>
      <c r="RF101" s="37"/>
      <c r="RG101" s="37"/>
      <c r="RH101" s="37"/>
      <c r="RI101" s="37"/>
      <c r="RJ101" s="37"/>
      <c r="RK101" s="37"/>
      <c r="RL101" s="37"/>
      <c r="RM101" s="37"/>
      <c r="RN101" s="37"/>
      <c r="RO101" s="37"/>
      <c r="RP101" s="37"/>
      <c r="RQ101" s="37"/>
      <c r="RR101" s="37"/>
      <c r="RS101" s="37"/>
      <c r="RT101" s="37"/>
      <c r="RU101" s="37"/>
      <c r="RV101" s="37"/>
      <c r="RW101" s="37"/>
      <c r="RX101" s="37"/>
      <c r="RY101" s="37"/>
      <c r="RZ101" s="37"/>
      <c r="SA101" s="37"/>
      <c r="SB101" s="37"/>
      <c r="SC101" s="37"/>
      <c r="SD101" s="37"/>
      <c r="SE101" s="37"/>
      <c r="SF101" s="37"/>
      <c r="SG101" s="37"/>
      <c r="SH101" s="37"/>
      <c r="SI101" s="37"/>
      <c r="SJ101" s="37"/>
      <c r="SK101" s="37"/>
      <c r="SL101" s="37"/>
      <c r="SM101" s="37"/>
      <c r="SN101" s="37"/>
      <c r="SO101" s="37"/>
      <c r="SP101" s="37"/>
      <c r="SQ101" s="37"/>
      <c r="SR101" s="37"/>
      <c r="SS101" s="37"/>
      <c r="ST101" s="37"/>
      <c r="SU101" s="37"/>
      <c r="SV101" s="37"/>
      <c r="SW101" s="37"/>
      <c r="SX101" s="37"/>
      <c r="SY101" s="37"/>
      <c r="SZ101" s="37"/>
      <c r="TA101" s="37"/>
      <c r="TB101" s="37"/>
      <c r="TC101" s="37"/>
      <c r="TD101" s="37"/>
      <c r="TE101" s="37"/>
      <c r="TF101" s="37"/>
      <c r="TG101" s="37"/>
      <c r="TH101" s="37"/>
      <c r="TI101" s="37"/>
      <c r="TJ101" s="37"/>
      <c r="TK101" s="37"/>
      <c r="TL101" s="37"/>
      <c r="TM101" s="37"/>
      <c r="TN101" s="37"/>
      <c r="TO101" s="37"/>
      <c r="TP101" s="37"/>
      <c r="TQ101" s="37"/>
      <c r="TR101" s="37"/>
      <c r="TS101" s="37"/>
      <c r="TT101" s="37"/>
      <c r="TU101" s="37"/>
      <c r="TV101" s="37"/>
      <c r="TW101" s="37"/>
      <c r="TX101" s="37"/>
      <c r="TY101" s="37"/>
      <c r="TZ101" s="37"/>
      <c r="UA101" s="37"/>
      <c r="UB101" s="37"/>
      <c r="UC101" s="37"/>
      <c r="UD101" s="37"/>
      <c r="UE101" s="37"/>
      <c r="UF101" s="37"/>
      <c r="UG101" s="37"/>
      <c r="UH101" s="37"/>
      <c r="UI101" s="37"/>
      <c r="UJ101" s="37"/>
      <c r="UK101" s="37"/>
      <c r="UL101" s="37"/>
      <c r="UM101" s="37"/>
      <c r="UN101" s="37"/>
      <c r="UO101" s="37"/>
      <c r="UP101" s="37"/>
      <c r="UQ101" s="37"/>
      <c r="UR101" s="37"/>
      <c r="US101" s="37"/>
      <c r="UT101" s="37"/>
      <c r="UU101" s="37"/>
      <c r="UV101" s="37"/>
      <c r="UW101" s="37"/>
      <c r="UX101" s="37"/>
      <c r="UY101" s="37"/>
      <c r="UZ101" s="37"/>
      <c r="VA101" s="37"/>
      <c r="VB101" s="37"/>
      <c r="VC101" s="37"/>
      <c r="VD101" s="37"/>
      <c r="VE101" s="37"/>
      <c r="VF101" s="37"/>
      <c r="VG101" s="37"/>
      <c r="VH101" s="37"/>
      <c r="VI101" s="37"/>
      <c r="VJ101" s="37"/>
      <c r="VK101" s="37"/>
      <c r="VL101" s="37"/>
      <c r="VM101" s="37"/>
      <c r="VN101" s="37"/>
      <c r="VO101" s="37"/>
      <c r="VP101" s="37"/>
      <c r="VQ101" s="37"/>
      <c r="VR101" s="37"/>
      <c r="VS101" s="37"/>
      <c r="VT101" s="37"/>
      <c r="VU101" s="37"/>
      <c r="VV101" s="37"/>
      <c r="VW101" s="37"/>
      <c r="VX101" s="37"/>
      <c r="VY101" s="37"/>
      <c r="VZ101" s="37"/>
      <c r="WA101" s="37"/>
      <c r="WB101" s="37"/>
      <c r="WC101" s="37"/>
      <c r="WD101" s="37"/>
      <c r="WE101" s="37"/>
      <c r="WF101" s="37"/>
      <c r="WG101" s="37"/>
      <c r="WH101" s="37"/>
      <c r="WI101" s="37"/>
      <c r="WJ101" s="37"/>
      <c r="WK101" s="37"/>
      <c r="WL101" s="37"/>
      <c r="WM101" s="37"/>
      <c r="WN101" s="37"/>
      <c r="WO101" s="37"/>
      <c r="WP101" s="37"/>
      <c r="WQ101" s="37"/>
      <c r="WR101" s="37"/>
      <c r="WS101" s="37"/>
      <c r="WT101" s="37"/>
      <c r="WU101" s="37"/>
      <c r="WV101" s="37"/>
      <c r="WW101" s="37"/>
      <c r="WX101" s="37"/>
      <c r="WY101" s="37"/>
      <c r="WZ101" s="37"/>
      <c r="XA101" s="37"/>
      <c r="XB101" s="37"/>
      <c r="XC101" s="37"/>
      <c r="XD101" s="37"/>
      <c r="XE101" s="37"/>
      <c r="XF101" s="37"/>
      <c r="XG101" s="37"/>
      <c r="XH101" s="37"/>
      <c r="XI101" s="37"/>
      <c r="XJ101" s="37"/>
      <c r="XK101" s="37"/>
      <c r="XL101" s="37"/>
      <c r="XM101" s="37"/>
      <c r="XN101" s="37"/>
      <c r="XO101" s="37"/>
      <c r="XP101" s="37"/>
      <c r="XQ101" s="37"/>
      <c r="XR101" s="37"/>
      <c r="XS101" s="37"/>
      <c r="XT101" s="37"/>
      <c r="XU101" s="37"/>
      <c r="XV101" s="37"/>
      <c r="XW101" s="37"/>
      <c r="XX101" s="37"/>
      <c r="XY101" s="37"/>
      <c r="XZ101" s="37"/>
      <c r="YA101" s="37"/>
      <c r="YB101" s="37"/>
      <c r="YC101" s="37"/>
      <c r="YD101" s="37"/>
      <c r="YE101" s="37"/>
      <c r="YF101" s="37"/>
      <c r="YG101" s="37"/>
      <c r="YH101" s="37"/>
      <c r="YI101" s="37"/>
      <c r="YJ101" s="37"/>
      <c r="YK101" s="37"/>
      <c r="YL101" s="37"/>
      <c r="YM101" s="37"/>
      <c r="YN101" s="37"/>
      <c r="YO101" s="37"/>
      <c r="YP101" s="37"/>
      <c r="YQ101" s="37"/>
      <c r="YR101" s="37"/>
      <c r="YS101" s="37"/>
      <c r="YT101" s="37"/>
      <c r="YU101" s="37"/>
      <c r="YV101" s="37"/>
      <c r="YW101" s="37"/>
      <c r="YX101" s="37"/>
      <c r="YY101" s="37"/>
      <c r="YZ101" s="37"/>
      <c r="ZA101" s="37"/>
      <c r="ZB101" s="37"/>
      <c r="ZC101" s="37"/>
      <c r="ZD101" s="37"/>
      <c r="ZE101" s="37"/>
      <c r="ZF101" s="37"/>
      <c r="ZG101" s="37"/>
      <c r="ZH101" s="37"/>
      <c r="ZI101" s="37"/>
      <c r="ZJ101" s="37"/>
      <c r="ZK101" s="37"/>
      <c r="ZL101" s="37"/>
      <c r="ZM101" s="37"/>
      <c r="ZN101" s="37"/>
      <c r="ZO101" s="37"/>
      <c r="ZP101" s="37"/>
      <c r="ZQ101" s="37"/>
      <c r="ZR101" s="37"/>
      <c r="ZS101" s="37"/>
      <c r="ZT101" s="37"/>
      <c r="ZU101" s="37"/>
      <c r="ZV101" s="37"/>
      <c r="ZW101" s="37"/>
      <c r="ZX101" s="37"/>
      <c r="ZY101" s="37"/>
      <c r="ZZ101" s="37"/>
      <c r="AAA101" s="37"/>
      <c r="AAB101" s="37"/>
      <c r="AAC101" s="37"/>
      <c r="AAD101" s="37"/>
      <c r="AAE101" s="37"/>
      <c r="AAF101" s="37"/>
      <c r="AAG101" s="37"/>
      <c r="AAH101" s="37"/>
      <c r="AAI101" s="37"/>
      <c r="AAJ101" s="37"/>
      <c r="AAK101" s="37"/>
      <c r="AAL101" s="37"/>
      <c r="AAM101" s="37"/>
      <c r="AAN101" s="37"/>
      <c r="AAO101" s="37"/>
      <c r="AAP101" s="37"/>
      <c r="AAQ101" s="37"/>
      <c r="AAR101" s="37"/>
      <c r="AAS101" s="37"/>
      <c r="AAT101" s="37"/>
      <c r="AAU101" s="37"/>
      <c r="AAV101" s="37"/>
      <c r="AAW101" s="37"/>
      <c r="AAX101" s="37"/>
      <c r="AAY101" s="37"/>
      <c r="AAZ101" s="37"/>
      <c r="ABA101" s="37"/>
      <c r="ABB101" s="37"/>
      <c r="ABC101" s="37"/>
      <c r="ABD101" s="37"/>
      <c r="ABE101" s="37"/>
      <c r="ABF101" s="37"/>
      <c r="ABG101" s="37"/>
      <c r="ABH101" s="37"/>
      <c r="ABI101" s="37"/>
      <c r="ABJ101" s="37"/>
      <c r="ABK101" s="37"/>
      <c r="ABL101" s="37"/>
      <c r="ABM101" s="37"/>
      <c r="ABN101" s="37"/>
      <c r="ABO101" s="37"/>
      <c r="ABP101" s="37"/>
      <c r="ABQ101" s="37"/>
      <c r="ABR101" s="37"/>
      <c r="ABS101" s="37"/>
      <c r="ABT101" s="37"/>
      <c r="ABU101" s="37"/>
      <c r="ABV101" s="37"/>
      <c r="ABW101" s="37"/>
      <c r="ABX101" s="37"/>
      <c r="ABY101" s="37"/>
      <c r="ABZ101" s="37"/>
      <c r="ACA101" s="37"/>
      <c r="ACB101" s="37"/>
      <c r="ACC101" s="37"/>
      <c r="ACD101" s="37"/>
      <c r="ACE101" s="37"/>
      <c r="ACF101" s="37"/>
      <c r="ACG101" s="37"/>
      <c r="ACH101" s="37"/>
      <c r="ACI101" s="37"/>
      <c r="ACJ101" s="37"/>
      <c r="ACK101" s="37"/>
      <c r="ACL101" s="37"/>
      <c r="ACM101" s="37"/>
      <c r="ACN101" s="37"/>
      <c r="ACO101" s="37"/>
      <c r="ACP101" s="37"/>
      <c r="ACQ101" s="37"/>
      <c r="ACR101" s="37"/>
      <c r="ACS101" s="37"/>
      <c r="ACT101" s="37"/>
      <c r="ACU101" s="37"/>
      <c r="ACV101" s="37"/>
      <c r="ACW101" s="37"/>
      <c r="ACX101" s="37"/>
      <c r="ACY101" s="37"/>
      <c r="ACZ101" s="37"/>
      <c r="ADA101" s="37"/>
      <c r="ADB101" s="37"/>
      <c r="ADC101" s="37"/>
      <c r="ADD101" s="37"/>
      <c r="ADE101" s="37"/>
      <c r="ADF101" s="37"/>
      <c r="ADG101" s="37"/>
      <c r="ADH101" s="37"/>
      <c r="ADI101" s="37"/>
      <c r="ADJ101" s="37"/>
      <c r="ADK101" s="37"/>
      <c r="ADL101" s="37"/>
      <c r="ADM101" s="37"/>
      <c r="ADN101" s="37"/>
      <c r="ADO101" s="37"/>
      <c r="ADP101" s="37"/>
      <c r="ADQ101" s="37"/>
      <c r="ADR101" s="37"/>
      <c r="ADS101" s="37"/>
      <c r="ADT101" s="37"/>
      <c r="ADU101" s="37"/>
      <c r="ADV101" s="37"/>
      <c r="ADW101" s="37"/>
      <c r="ADX101" s="37"/>
      <c r="ADY101" s="37"/>
      <c r="ADZ101" s="37"/>
      <c r="AEA101" s="37"/>
      <c r="AEB101" s="37"/>
      <c r="AEC101" s="37"/>
      <c r="AED101" s="37"/>
      <c r="AEE101" s="37"/>
      <c r="AEF101" s="37"/>
      <c r="AEG101" s="37"/>
      <c r="AEH101" s="37"/>
      <c r="AEI101" s="37"/>
      <c r="AEJ101" s="37"/>
      <c r="AEK101" s="37"/>
      <c r="AEL101" s="37"/>
      <c r="AEM101" s="37"/>
      <c r="AEN101" s="37"/>
      <c r="AEO101" s="37"/>
      <c r="AEP101" s="37"/>
      <c r="AEQ101" s="37"/>
      <c r="AER101" s="37"/>
      <c r="AES101" s="37"/>
      <c r="AET101" s="37"/>
      <c r="AEU101" s="37"/>
      <c r="AEV101" s="37"/>
      <c r="AEW101" s="37"/>
      <c r="AEX101" s="37"/>
      <c r="AEY101" s="37"/>
      <c r="AEZ101" s="37"/>
      <c r="AFA101" s="37"/>
      <c r="AFB101" s="37"/>
      <c r="AFC101" s="37"/>
      <c r="AFD101" s="37"/>
      <c r="AFE101" s="37"/>
      <c r="AFF101" s="37"/>
      <c r="AFG101" s="37"/>
      <c r="AFH101" s="37"/>
      <c r="AFI101" s="37"/>
      <c r="AFJ101" s="37"/>
      <c r="AFK101" s="37"/>
      <c r="AFL101" s="37"/>
      <c r="AFM101" s="37"/>
      <c r="AFN101" s="37"/>
      <c r="AFO101" s="37"/>
      <c r="AFP101" s="37"/>
      <c r="AFQ101" s="37"/>
      <c r="AFR101" s="37"/>
      <c r="AFS101" s="37"/>
      <c r="AFT101" s="37"/>
      <c r="AFU101" s="37"/>
      <c r="AFV101" s="37"/>
      <c r="AFW101" s="37"/>
      <c r="AFX101" s="37"/>
      <c r="AFY101" s="37"/>
      <c r="AFZ101" s="37"/>
      <c r="AGA101" s="37"/>
      <c r="AGB101" s="37"/>
      <c r="AGC101" s="37"/>
      <c r="AGD101" s="37"/>
      <c r="AGE101" s="37"/>
      <c r="AGF101" s="37"/>
      <c r="AGG101" s="37"/>
      <c r="AGH101" s="37"/>
      <c r="AGI101" s="37"/>
      <c r="AGJ101" s="37"/>
      <c r="AGK101" s="37"/>
      <c r="AGL101" s="37"/>
      <c r="AGM101" s="37"/>
      <c r="AGN101" s="37"/>
      <c r="AGO101" s="37"/>
      <c r="AGP101" s="37"/>
      <c r="AGQ101" s="37"/>
      <c r="AGR101" s="37"/>
      <c r="AGS101" s="37"/>
      <c r="AGT101" s="37"/>
      <c r="AGU101" s="37"/>
      <c r="AGV101" s="37"/>
      <c r="AGW101" s="37"/>
      <c r="AGX101" s="37"/>
      <c r="AGY101" s="37"/>
      <c r="AGZ101" s="37"/>
      <c r="AHA101" s="37"/>
      <c r="AHB101" s="37"/>
      <c r="AHC101" s="37"/>
      <c r="AHD101" s="37"/>
      <c r="AHE101" s="37"/>
      <c r="AHF101" s="37"/>
      <c r="AHG101" s="37"/>
      <c r="AHH101" s="37"/>
      <c r="AHI101" s="37"/>
      <c r="AHJ101" s="37"/>
      <c r="AHK101" s="37"/>
      <c r="AHL101" s="37"/>
      <c r="AHM101" s="37"/>
      <c r="AHN101" s="37"/>
      <c r="AHO101" s="37"/>
      <c r="AHP101" s="37"/>
      <c r="AHQ101" s="37"/>
      <c r="AHR101" s="37"/>
      <c r="AHS101" s="37"/>
      <c r="AHT101" s="37"/>
      <c r="AHU101" s="37"/>
      <c r="AHV101" s="37"/>
      <c r="AHW101" s="37"/>
      <c r="AHX101" s="37"/>
      <c r="AHY101" s="37"/>
      <c r="AHZ101" s="37"/>
      <c r="AIA101" s="37"/>
      <c r="AIB101" s="37"/>
      <c r="AIC101" s="37"/>
      <c r="AID101" s="37"/>
      <c r="AIE101" s="37"/>
      <c r="AIF101" s="37"/>
      <c r="AIG101" s="37"/>
      <c r="AIH101" s="37"/>
      <c r="AII101" s="37"/>
      <c r="AIJ101" s="37"/>
      <c r="AIK101" s="37"/>
      <c r="AIL101" s="37"/>
      <c r="AIM101" s="37"/>
      <c r="AIN101" s="37"/>
      <c r="AIO101" s="37"/>
      <c r="AIP101" s="37"/>
      <c r="AIQ101" s="37"/>
      <c r="AIR101" s="37"/>
      <c r="AIS101" s="37"/>
      <c r="AIT101" s="37"/>
      <c r="AIU101" s="37"/>
      <c r="AIV101" s="37"/>
      <c r="AIW101" s="37"/>
      <c r="AIX101" s="37"/>
      <c r="AIY101" s="37"/>
      <c r="AIZ101" s="37"/>
      <c r="AJA101" s="37"/>
      <c r="AJB101" s="37"/>
      <c r="AJC101" s="37"/>
      <c r="AJD101" s="37"/>
      <c r="AJE101" s="37"/>
      <c r="AJF101" s="37"/>
      <c r="AJG101" s="37"/>
      <c r="AJH101" s="37"/>
      <c r="AJI101" s="37"/>
      <c r="AJJ101" s="37"/>
      <c r="AJK101" s="37"/>
      <c r="AJL101" s="37"/>
      <c r="AJM101" s="37"/>
      <c r="AJN101" s="37"/>
      <c r="AJO101" s="37"/>
      <c r="AJP101" s="37"/>
      <c r="AJQ101" s="37"/>
      <c r="AJR101" s="37"/>
      <c r="AJS101" s="37"/>
      <c r="AJT101" s="37"/>
      <c r="AJU101" s="37"/>
      <c r="AJV101" s="37"/>
      <c r="AJW101" s="37"/>
      <c r="AJX101" s="37"/>
      <c r="AJY101" s="37"/>
      <c r="AJZ101" s="37"/>
      <c r="AKA101" s="37"/>
      <c r="AKB101" s="37"/>
      <c r="AKC101" s="37"/>
      <c r="AKD101" s="37"/>
      <c r="AKE101" s="37"/>
      <c r="AKF101" s="37"/>
      <c r="AKG101" s="37"/>
      <c r="AKH101" s="37"/>
      <c r="AKI101" s="37"/>
      <c r="AKJ101" s="37"/>
      <c r="AKK101" s="37"/>
      <c r="AKL101" s="37"/>
      <c r="AKM101" s="37"/>
      <c r="AKN101" s="37"/>
      <c r="AKO101" s="37"/>
      <c r="AKP101" s="37"/>
      <c r="AKQ101" s="37"/>
      <c r="AKR101" s="37"/>
      <c r="AKS101" s="37"/>
      <c r="AKT101" s="37"/>
      <c r="AKU101" s="37"/>
      <c r="AKV101" s="37"/>
      <c r="AKW101" s="37"/>
      <c r="AKX101" s="37"/>
      <c r="AKY101" s="37"/>
      <c r="AKZ101" s="37"/>
      <c r="ALA101" s="37"/>
      <c r="ALB101" s="37"/>
      <c r="ALC101" s="37"/>
      <c r="ALD101" s="37"/>
      <c r="ALE101" s="37"/>
      <c r="ALF101" s="37"/>
      <c r="ALG101" s="37"/>
      <c r="ALH101" s="37"/>
      <c r="ALI101" s="37"/>
      <c r="ALJ101" s="37"/>
      <c r="ALK101" s="37"/>
      <c r="ALL101" s="37"/>
      <c r="ALM101" s="37"/>
      <c r="ALN101" s="37"/>
      <c r="ALO101" s="37"/>
      <c r="ALP101" s="37"/>
      <c r="ALQ101" s="37"/>
      <c r="ALR101" s="37"/>
      <c r="ALS101" s="37"/>
      <c r="ALT101" s="37"/>
      <c r="ALU101" s="37"/>
      <c r="ALV101" s="37"/>
      <c r="ALW101" s="37"/>
      <c r="ALX101" s="37"/>
      <c r="ALY101" s="37"/>
      <c r="ALZ101" s="37"/>
      <c r="AMA101" s="37"/>
      <c r="AMB101" s="37"/>
      <c r="AMC101" s="37"/>
      <c r="AMD101" s="37"/>
      <c r="AME101" s="37"/>
      <c r="AMF101" s="37"/>
      <c r="AMG101" s="38"/>
      <c r="AMH101" s="38"/>
      <c r="AMI101" s="38"/>
    </row>
    <row r="102" spans="1:1023" s="75" customFormat="1">
      <c r="A102" s="33" t="s">
        <v>94</v>
      </c>
      <c r="B102" s="35" t="s">
        <v>95</v>
      </c>
      <c r="C102" s="35"/>
      <c r="D102" s="28" t="s">
        <v>100</v>
      </c>
      <c r="E102" s="51">
        <f t="shared" si="9"/>
        <v>1805.15</v>
      </c>
      <c r="F102" s="51">
        <f t="shared" si="9"/>
        <v>1805.15</v>
      </c>
      <c r="G102" s="36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  <c r="BW102" s="37"/>
      <c r="BX102" s="37"/>
      <c r="BY102" s="37"/>
      <c r="BZ102" s="37"/>
      <c r="CA102" s="37"/>
      <c r="CB102" s="37"/>
      <c r="CC102" s="37"/>
      <c r="CD102" s="37"/>
      <c r="CE102" s="37"/>
      <c r="CF102" s="37"/>
      <c r="CG102" s="37"/>
      <c r="CH102" s="37"/>
      <c r="CI102" s="37"/>
      <c r="CJ102" s="37"/>
      <c r="CK102" s="37"/>
      <c r="CL102" s="37"/>
      <c r="CM102" s="37"/>
      <c r="CN102" s="37"/>
      <c r="CO102" s="37"/>
      <c r="CP102" s="37"/>
      <c r="CQ102" s="37"/>
      <c r="CR102" s="37"/>
      <c r="CS102" s="37"/>
      <c r="CT102" s="37"/>
      <c r="CU102" s="37"/>
      <c r="CV102" s="37"/>
      <c r="CW102" s="37"/>
      <c r="CX102" s="37"/>
      <c r="CY102" s="37"/>
      <c r="CZ102" s="37"/>
      <c r="DA102" s="37"/>
      <c r="DB102" s="37"/>
      <c r="DC102" s="37"/>
      <c r="DD102" s="37"/>
      <c r="DE102" s="37"/>
      <c r="DF102" s="37"/>
      <c r="DG102" s="37"/>
      <c r="DH102" s="37"/>
      <c r="DI102" s="37"/>
      <c r="DJ102" s="37"/>
      <c r="DK102" s="37"/>
      <c r="DL102" s="37"/>
      <c r="DM102" s="37"/>
      <c r="DN102" s="37"/>
      <c r="DO102" s="37"/>
      <c r="DP102" s="37"/>
      <c r="DQ102" s="37"/>
      <c r="DR102" s="37"/>
      <c r="DS102" s="37"/>
      <c r="DT102" s="37"/>
      <c r="DU102" s="37"/>
      <c r="DV102" s="37"/>
      <c r="DW102" s="37"/>
      <c r="DX102" s="37"/>
      <c r="DY102" s="37"/>
      <c r="DZ102" s="37"/>
      <c r="EA102" s="37"/>
      <c r="EB102" s="37"/>
      <c r="EC102" s="37"/>
      <c r="ED102" s="37"/>
      <c r="EE102" s="37"/>
      <c r="EF102" s="37"/>
      <c r="EG102" s="37"/>
      <c r="EH102" s="37"/>
      <c r="EI102" s="37"/>
      <c r="EJ102" s="37"/>
      <c r="EK102" s="37"/>
      <c r="EL102" s="37"/>
      <c r="EM102" s="37"/>
      <c r="EN102" s="37"/>
      <c r="EO102" s="37"/>
      <c r="EP102" s="37"/>
      <c r="EQ102" s="37"/>
      <c r="ER102" s="37"/>
      <c r="ES102" s="37"/>
      <c r="ET102" s="37"/>
      <c r="EU102" s="37"/>
      <c r="EV102" s="37"/>
      <c r="EW102" s="37"/>
      <c r="EX102" s="37"/>
      <c r="EY102" s="37"/>
      <c r="EZ102" s="37"/>
      <c r="FA102" s="37"/>
      <c r="FB102" s="37"/>
      <c r="FC102" s="37"/>
      <c r="FD102" s="37"/>
      <c r="FE102" s="37"/>
      <c r="FF102" s="37"/>
      <c r="FG102" s="37"/>
      <c r="FH102" s="37"/>
      <c r="FI102" s="37"/>
      <c r="FJ102" s="37"/>
      <c r="FK102" s="37"/>
      <c r="FL102" s="37"/>
      <c r="FM102" s="37"/>
      <c r="FN102" s="37"/>
      <c r="FO102" s="37"/>
      <c r="FP102" s="37"/>
      <c r="FQ102" s="37"/>
      <c r="FR102" s="37"/>
      <c r="FS102" s="37"/>
      <c r="FT102" s="37"/>
      <c r="FU102" s="37"/>
      <c r="FV102" s="37"/>
      <c r="FW102" s="37"/>
      <c r="FX102" s="37"/>
      <c r="FY102" s="37"/>
      <c r="FZ102" s="37"/>
      <c r="GA102" s="37"/>
      <c r="GB102" s="37"/>
      <c r="GC102" s="37"/>
      <c r="GD102" s="37"/>
      <c r="GE102" s="37"/>
      <c r="GF102" s="37"/>
      <c r="GG102" s="37"/>
      <c r="GH102" s="37"/>
      <c r="GI102" s="37"/>
      <c r="GJ102" s="37"/>
      <c r="GK102" s="37"/>
      <c r="GL102" s="37"/>
      <c r="GM102" s="37"/>
      <c r="GN102" s="37"/>
      <c r="GO102" s="37"/>
      <c r="GP102" s="37"/>
      <c r="GQ102" s="37"/>
      <c r="GR102" s="37"/>
      <c r="GS102" s="37"/>
      <c r="GT102" s="37"/>
      <c r="GU102" s="37"/>
      <c r="GV102" s="37"/>
      <c r="GW102" s="37"/>
      <c r="GX102" s="37"/>
      <c r="GY102" s="37"/>
      <c r="GZ102" s="37"/>
      <c r="HA102" s="37"/>
      <c r="HB102" s="37"/>
      <c r="HC102" s="37"/>
      <c r="HD102" s="37"/>
      <c r="HE102" s="37"/>
      <c r="HF102" s="37"/>
      <c r="HG102" s="37"/>
      <c r="HH102" s="37"/>
      <c r="HI102" s="37"/>
      <c r="HJ102" s="37"/>
      <c r="HK102" s="37"/>
      <c r="HL102" s="37"/>
      <c r="HM102" s="37"/>
      <c r="HN102" s="37"/>
      <c r="HO102" s="37"/>
      <c r="HP102" s="37"/>
      <c r="HQ102" s="37"/>
      <c r="HR102" s="37"/>
      <c r="HS102" s="37"/>
      <c r="HT102" s="37"/>
      <c r="HU102" s="37"/>
      <c r="HV102" s="37"/>
      <c r="HW102" s="37"/>
      <c r="HX102" s="37"/>
      <c r="HY102" s="37"/>
      <c r="HZ102" s="37"/>
      <c r="IA102" s="37"/>
      <c r="IB102" s="37"/>
      <c r="IC102" s="37"/>
      <c r="ID102" s="37"/>
      <c r="IE102" s="37"/>
      <c r="IF102" s="37"/>
      <c r="IG102" s="37"/>
      <c r="IH102" s="37"/>
      <c r="II102" s="37"/>
      <c r="IJ102" s="37"/>
      <c r="IK102" s="37"/>
      <c r="IL102" s="37"/>
      <c r="IM102" s="37"/>
      <c r="IN102" s="37"/>
      <c r="IO102" s="37"/>
      <c r="IP102" s="37"/>
      <c r="IQ102" s="37"/>
      <c r="IR102" s="37"/>
      <c r="IS102" s="37"/>
      <c r="IT102" s="37"/>
      <c r="IU102" s="37"/>
      <c r="IV102" s="37"/>
      <c r="IW102" s="37"/>
      <c r="IX102" s="37"/>
      <c r="IY102" s="37"/>
      <c r="IZ102" s="37"/>
      <c r="JA102" s="37"/>
      <c r="JB102" s="37"/>
      <c r="JC102" s="37"/>
      <c r="JD102" s="37"/>
      <c r="JE102" s="37"/>
      <c r="JF102" s="37"/>
      <c r="JG102" s="37"/>
      <c r="JH102" s="37"/>
      <c r="JI102" s="37"/>
      <c r="JJ102" s="37"/>
      <c r="JK102" s="37"/>
      <c r="JL102" s="37"/>
      <c r="JM102" s="37"/>
      <c r="JN102" s="37"/>
      <c r="JO102" s="37"/>
      <c r="JP102" s="37"/>
      <c r="JQ102" s="37"/>
      <c r="JR102" s="37"/>
      <c r="JS102" s="37"/>
      <c r="JT102" s="37"/>
      <c r="JU102" s="37"/>
      <c r="JV102" s="37"/>
      <c r="JW102" s="37"/>
      <c r="JX102" s="37"/>
      <c r="JY102" s="37"/>
      <c r="JZ102" s="37"/>
      <c r="KA102" s="37"/>
      <c r="KB102" s="37"/>
      <c r="KC102" s="37"/>
      <c r="KD102" s="37"/>
      <c r="KE102" s="37"/>
      <c r="KF102" s="37"/>
      <c r="KG102" s="37"/>
      <c r="KH102" s="37"/>
      <c r="KI102" s="37"/>
      <c r="KJ102" s="37"/>
      <c r="KK102" s="37"/>
      <c r="KL102" s="37"/>
      <c r="KM102" s="37"/>
      <c r="KN102" s="37"/>
      <c r="KO102" s="37"/>
      <c r="KP102" s="37"/>
      <c r="KQ102" s="37"/>
      <c r="KR102" s="37"/>
      <c r="KS102" s="37"/>
      <c r="KT102" s="37"/>
      <c r="KU102" s="37"/>
      <c r="KV102" s="37"/>
      <c r="KW102" s="37"/>
      <c r="KX102" s="37"/>
      <c r="KY102" s="37"/>
      <c r="KZ102" s="37"/>
      <c r="LA102" s="37"/>
      <c r="LB102" s="37"/>
      <c r="LC102" s="37"/>
      <c r="LD102" s="37"/>
      <c r="LE102" s="37"/>
      <c r="LF102" s="37"/>
      <c r="LG102" s="37"/>
      <c r="LH102" s="37"/>
      <c r="LI102" s="37"/>
      <c r="LJ102" s="37"/>
      <c r="LK102" s="37"/>
      <c r="LL102" s="37"/>
      <c r="LM102" s="37"/>
      <c r="LN102" s="37"/>
      <c r="LO102" s="37"/>
      <c r="LP102" s="37"/>
      <c r="LQ102" s="37"/>
      <c r="LR102" s="37"/>
      <c r="LS102" s="37"/>
      <c r="LT102" s="37"/>
      <c r="LU102" s="37"/>
      <c r="LV102" s="37"/>
      <c r="LW102" s="37"/>
      <c r="LX102" s="37"/>
      <c r="LY102" s="37"/>
      <c r="LZ102" s="37"/>
      <c r="MA102" s="37"/>
      <c r="MB102" s="37"/>
      <c r="MC102" s="37"/>
      <c r="MD102" s="37"/>
      <c r="ME102" s="37"/>
      <c r="MF102" s="37"/>
      <c r="MG102" s="37"/>
      <c r="MH102" s="37"/>
      <c r="MI102" s="37"/>
      <c r="MJ102" s="37"/>
      <c r="MK102" s="37"/>
      <c r="ML102" s="37"/>
      <c r="MM102" s="37"/>
      <c r="MN102" s="37"/>
      <c r="MO102" s="37"/>
      <c r="MP102" s="37"/>
      <c r="MQ102" s="37"/>
      <c r="MR102" s="37"/>
      <c r="MS102" s="37"/>
      <c r="MT102" s="37"/>
      <c r="MU102" s="37"/>
      <c r="MV102" s="37"/>
      <c r="MW102" s="37"/>
      <c r="MX102" s="37"/>
      <c r="MY102" s="37"/>
      <c r="MZ102" s="37"/>
      <c r="NA102" s="37"/>
      <c r="NB102" s="37"/>
      <c r="NC102" s="37"/>
      <c r="ND102" s="37"/>
      <c r="NE102" s="37"/>
      <c r="NF102" s="37"/>
      <c r="NG102" s="37"/>
      <c r="NH102" s="37"/>
      <c r="NI102" s="37"/>
      <c r="NJ102" s="37"/>
      <c r="NK102" s="37"/>
      <c r="NL102" s="37"/>
      <c r="NM102" s="37"/>
      <c r="NN102" s="37"/>
      <c r="NO102" s="37"/>
      <c r="NP102" s="37"/>
      <c r="NQ102" s="37"/>
      <c r="NR102" s="37"/>
      <c r="NS102" s="37"/>
      <c r="NT102" s="37"/>
      <c r="NU102" s="37"/>
      <c r="NV102" s="37"/>
      <c r="NW102" s="37"/>
      <c r="NX102" s="37"/>
      <c r="NY102" s="37"/>
      <c r="NZ102" s="37"/>
      <c r="OA102" s="37"/>
      <c r="OB102" s="37"/>
      <c r="OC102" s="37"/>
      <c r="OD102" s="37"/>
      <c r="OE102" s="37"/>
      <c r="OF102" s="37"/>
      <c r="OG102" s="37"/>
      <c r="OH102" s="37"/>
      <c r="OI102" s="37"/>
      <c r="OJ102" s="37"/>
      <c r="OK102" s="37"/>
      <c r="OL102" s="37"/>
      <c r="OM102" s="37"/>
      <c r="ON102" s="37"/>
      <c r="OO102" s="37"/>
      <c r="OP102" s="37"/>
      <c r="OQ102" s="37"/>
      <c r="OR102" s="37"/>
      <c r="OS102" s="37"/>
      <c r="OT102" s="37"/>
      <c r="OU102" s="37"/>
      <c r="OV102" s="37"/>
      <c r="OW102" s="37"/>
      <c r="OX102" s="37"/>
      <c r="OY102" s="37"/>
      <c r="OZ102" s="37"/>
      <c r="PA102" s="37"/>
      <c r="PB102" s="37"/>
      <c r="PC102" s="37"/>
      <c r="PD102" s="37"/>
      <c r="PE102" s="37"/>
      <c r="PF102" s="37"/>
      <c r="PG102" s="37"/>
      <c r="PH102" s="37"/>
      <c r="PI102" s="37"/>
      <c r="PJ102" s="37"/>
      <c r="PK102" s="37"/>
      <c r="PL102" s="37"/>
      <c r="PM102" s="37"/>
      <c r="PN102" s="37"/>
      <c r="PO102" s="37"/>
      <c r="PP102" s="37"/>
      <c r="PQ102" s="37"/>
      <c r="PR102" s="37"/>
      <c r="PS102" s="37"/>
      <c r="PT102" s="37"/>
      <c r="PU102" s="37"/>
      <c r="PV102" s="37"/>
      <c r="PW102" s="37"/>
      <c r="PX102" s="37"/>
      <c r="PY102" s="37"/>
      <c r="PZ102" s="37"/>
      <c r="QA102" s="37"/>
      <c r="QB102" s="37"/>
      <c r="QC102" s="37"/>
      <c r="QD102" s="37"/>
      <c r="QE102" s="37"/>
      <c r="QF102" s="37"/>
      <c r="QG102" s="37"/>
      <c r="QH102" s="37"/>
      <c r="QI102" s="37"/>
      <c r="QJ102" s="37"/>
      <c r="QK102" s="37"/>
      <c r="QL102" s="37"/>
      <c r="QM102" s="37"/>
      <c r="QN102" s="37"/>
      <c r="QO102" s="37"/>
      <c r="QP102" s="37"/>
      <c r="QQ102" s="37"/>
      <c r="QR102" s="37"/>
      <c r="QS102" s="37"/>
      <c r="QT102" s="37"/>
      <c r="QU102" s="37"/>
      <c r="QV102" s="37"/>
      <c r="QW102" s="37"/>
      <c r="QX102" s="37"/>
      <c r="QY102" s="37"/>
      <c r="QZ102" s="37"/>
      <c r="RA102" s="37"/>
      <c r="RB102" s="37"/>
      <c r="RC102" s="37"/>
      <c r="RD102" s="37"/>
      <c r="RE102" s="37"/>
      <c r="RF102" s="37"/>
      <c r="RG102" s="37"/>
      <c r="RH102" s="37"/>
      <c r="RI102" s="37"/>
      <c r="RJ102" s="37"/>
      <c r="RK102" s="37"/>
      <c r="RL102" s="37"/>
      <c r="RM102" s="37"/>
      <c r="RN102" s="37"/>
      <c r="RO102" s="37"/>
      <c r="RP102" s="37"/>
      <c r="RQ102" s="37"/>
      <c r="RR102" s="37"/>
      <c r="RS102" s="37"/>
      <c r="RT102" s="37"/>
      <c r="RU102" s="37"/>
      <c r="RV102" s="37"/>
      <c r="RW102" s="37"/>
      <c r="RX102" s="37"/>
      <c r="RY102" s="37"/>
      <c r="RZ102" s="37"/>
      <c r="SA102" s="37"/>
      <c r="SB102" s="37"/>
      <c r="SC102" s="37"/>
      <c r="SD102" s="37"/>
      <c r="SE102" s="37"/>
      <c r="SF102" s="37"/>
      <c r="SG102" s="37"/>
      <c r="SH102" s="37"/>
      <c r="SI102" s="37"/>
      <c r="SJ102" s="37"/>
      <c r="SK102" s="37"/>
      <c r="SL102" s="37"/>
      <c r="SM102" s="37"/>
      <c r="SN102" s="37"/>
      <c r="SO102" s="37"/>
      <c r="SP102" s="37"/>
      <c r="SQ102" s="37"/>
      <c r="SR102" s="37"/>
      <c r="SS102" s="37"/>
      <c r="ST102" s="37"/>
      <c r="SU102" s="37"/>
      <c r="SV102" s="37"/>
      <c r="SW102" s="37"/>
      <c r="SX102" s="37"/>
      <c r="SY102" s="37"/>
      <c r="SZ102" s="37"/>
      <c r="TA102" s="37"/>
      <c r="TB102" s="37"/>
      <c r="TC102" s="37"/>
      <c r="TD102" s="37"/>
      <c r="TE102" s="37"/>
      <c r="TF102" s="37"/>
      <c r="TG102" s="37"/>
      <c r="TH102" s="37"/>
      <c r="TI102" s="37"/>
      <c r="TJ102" s="37"/>
      <c r="TK102" s="37"/>
      <c r="TL102" s="37"/>
      <c r="TM102" s="37"/>
      <c r="TN102" s="37"/>
      <c r="TO102" s="37"/>
      <c r="TP102" s="37"/>
      <c r="TQ102" s="37"/>
      <c r="TR102" s="37"/>
      <c r="TS102" s="37"/>
      <c r="TT102" s="37"/>
      <c r="TU102" s="37"/>
      <c r="TV102" s="37"/>
      <c r="TW102" s="37"/>
      <c r="TX102" s="37"/>
      <c r="TY102" s="37"/>
      <c r="TZ102" s="37"/>
      <c r="UA102" s="37"/>
      <c r="UB102" s="37"/>
      <c r="UC102" s="37"/>
      <c r="UD102" s="37"/>
      <c r="UE102" s="37"/>
      <c r="UF102" s="37"/>
      <c r="UG102" s="37"/>
      <c r="UH102" s="37"/>
      <c r="UI102" s="37"/>
      <c r="UJ102" s="37"/>
      <c r="UK102" s="37"/>
      <c r="UL102" s="37"/>
      <c r="UM102" s="37"/>
      <c r="UN102" s="37"/>
      <c r="UO102" s="37"/>
      <c r="UP102" s="37"/>
      <c r="UQ102" s="37"/>
      <c r="UR102" s="37"/>
      <c r="US102" s="37"/>
      <c r="UT102" s="37"/>
      <c r="UU102" s="37"/>
      <c r="UV102" s="37"/>
      <c r="UW102" s="37"/>
      <c r="UX102" s="37"/>
      <c r="UY102" s="37"/>
      <c r="UZ102" s="37"/>
      <c r="VA102" s="37"/>
      <c r="VB102" s="37"/>
      <c r="VC102" s="37"/>
      <c r="VD102" s="37"/>
      <c r="VE102" s="37"/>
      <c r="VF102" s="37"/>
      <c r="VG102" s="37"/>
      <c r="VH102" s="37"/>
      <c r="VI102" s="37"/>
      <c r="VJ102" s="37"/>
      <c r="VK102" s="37"/>
      <c r="VL102" s="37"/>
      <c r="VM102" s="37"/>
      <c r="VN102" s="37"/>
      <c r="VO102" s="37"/>
      <c r="VP102" s="37"/>
      <c r="VQ102" s="37"/>
      <c r="VR102" s="37"/>
      <c r="VS102" s="37"/>
      <c r="VT102" s="37"/>
      <c r="VU102" s="37"/>
      <c r="VV102" s="37"/>
      <c r="VW102" s="37"/>
      <c r="VX102" s="37"/>
      <c r="VY102" s="37"/>
      <c r="VZ102" s="37"/>
      <c r="WA102" s="37"/>
      <c r="WB102" s="37"/>
      <c r="WC102" s="37"/>
      <c r="WD102" s="37"/>
      <c r="WE102" s="37"/>
      <c r="WF102" s="37"/>
      <c r="WG102" s="37"/>
      <c r="WH102" s="37"/>
      <c r="WI102" s="37"/>
      <c r="WJ102" s="37"/>
      <c r="WK102" s="37"/>
      <c r="WL102" s="37"/>
      <c r="WM102" s="37"/>
      <c r="WN102" s="37"/>
      <c r="WO102" s="37"/>
      <c r="WP102" s="37"/>
      <c r="WQ102" s="37"/>
      <c r="WR102" s="37"/>
      <c r="WS102" s="37"/>
      <c r="WT102" s="37"/>
      <c r="WU102" s="37"/>
      <c r="WV102" s="37"/>
      <c r="WW102" s="37"/>
      <c r="WX102" s="37"/>
      <c r="WY102" s="37"/>
      <c r="WZ102" s="37"/>
      <c r="XA102" s="37"/>
      <c r="XB102" s="37"/>
      <c r="XC102" s="37"/>
      <c r="XD102" s="37"/>
      <c r="XE102" s="37"/>
      <c r="XF102" s="37"/>
      <c r="XG102" s="37"/>
      <c r="XH102" s="37"/>
      <c r="XI102" s="37"/>
      <c r="XJ102" s="37"/>
      <c r="XK102" s="37"/>
      <c r="XL102" s="37"/>
      <c r="XM102" s="37"/>
      <c r="XN102" s="37"/>
      <c r="XO102" s="37"/>
      <c r="XP102" s="37"/>
      <c r="XQ102" s="37"/>
      <c r="XR102" s="37"/>
      <c r="XS102" s="37"/>
      <c r="XT102" s="37"/>
      <c r="XU102" s="37"/>
      <c r="XV102" s="37"/>
      <c r="XW102" s="37"/>
      <c r="XX102" s="37"/>
      <c r="XY102" s="37"/>
      <c r="XZ102" s="37"/>
      <c r="YA102" s="37"/>
      <c r="YB102" s="37"/>
      <c r="YC102" s="37"/>
      <c r="YD102" s="37"/>
      <c r="YE102" s="37"/>
      <c r="YF102" s="37"/>
      <c r="YG102" s="37"/>
      <c r="YH102" s="37"/>
      <c r="YI102" s="37"/>
      <c r="YJ102" s="37"/>
      <c r="YK102" s="37"/>
      <c r="YL102" s="37"/>
      <c r="YM102" s="37"/>
      <c r="YN102" s="37"/>
      <c r="YO102" s="37"/>
      <c r="YP102" s="37"/>
      <c r="YQ102" s="37"/>
      <c r="YR102" s="37"/>
      <c r="YS102" s="37"/>
      <c r="YT102" s="37"/>
      <c r="YU102" s="37"/>
      <c r="YV102" s="37"/>
      <c r="YW102" s="37"/>
      <c r="YX102" s="37"/>
      <c r="YY102" s="37"/>
      <c r="YZ102" s="37"/>
      <c r="ZA102" s="37"/>
      <c r="ZB102" s="37"/>
      <c r="ZC102" s="37"/>
      <c r="ZD102" s="37"/>
      <c r="ZE102" s="37"/>
      <c r="ZF102" s="37"/>
      <c r="ZG102" s="37"/>
      <c r="ZH102" s="37"/>
      <c r="ZI102" s="37"/>
      <c r="ZJ102" s="37"/>
      <c r="ZK102" s="37"/>
      <c r="ZL102" s="37"/>
      <c r="ZM102" s="37"/>
      <c r="ZN102" s="37"/>
      <c r="ZO102" s="37"/>
      <c r="ZP102" s="37"/>
      <c r="ZQ102" s="37"/>
      <c r="ZR102" s="37"/>
      <c r="ZS102" s="37"/>
      <c r="ZT102" s="37"/>
      <c r="ZU102" s="37"/>
      <c r="ZV102" s="37"/>
      <c r="ZW102" s="37"/>
      <c r="ZX102" s="37"/>
      <c r="ZY102" s="37"/>
      <c r="ZZ102" s="37"/>
      <c r="AAA102" s="37"/>
      <c r="AAB102" s="37"/>
      <c r="AAC102" s="37"/>
      <c r="AAD102" s="37"/>
      <c r="AAE102" s="37"/>
      <c r="AAF102" s="37"/>
      <c r="AAG102" s="37"/>
      <c r="AAH102" s="37"/>
      <c r="AAI102" s="37"/>
      <c r="AAJ102" s="37"/>
      <c r="AAK102" s="37"/>
      <c r="AAL102" s="37"/>
      <c r="AAM102" s="37"/>
      <c r="AAN102" s="37"/>
      <c r="AAO102" s="37"/>
      <c r="AAP102" s="37"/>
      <c r="AAQ102" s="37"/>
      <c r="AAR102" s="37"/>
      <c r="AAS102" s="37"/>
      <c r="AAT102" s="37"/>
      <c r="AAU102" s="37"/>
      <c r="AAV102" s="37"/>
      <c r="AAW102" s="37"/>
      <c r="AAX102" s="37"/>
      <c r="AAY102" s="37"/>
      <c r="AAZ102" s="37"/>
      <c r="ABA102" s="37"/>
      <c r="ABB102" s="37"/>
      <c r="ABC102" s="37"/>
      <c r="ABD102" s="37"/>
      <c r="ABE102" s="37"/>
      <c r="ABF102" s="37"/>
      <c r="ABG102" s="37"/>
      <c r="ABH102" s="37"/>
      <c r="ABI102" s="37"/>
      <c r="ABJ102" s="37"/>
      <c r="ABK102" s="37"/>
      <c r="ABL102" s="37"/>
      <c r="ABM102" s="37"/>
      <c r="ABN102" s="37"/>
      <c r="ABO102" s="37"/>
      <c r="ABP102" s="37"/>
      <c r="ABQ102" s="37"/>
      <c r="ABR102" s="37"/>
      <c r="ABS102" s="37"/>
      <c r="ABT102" s="37"/>
      <c r="ABU102" s="37"/>
      <c r="ABV102" s="37"/>
      <c r="ABW102" s="37"/>
      <c r="ABX102" s="37"/>
      <c r="ABY102" s="37"/>
      <c r="ABZ102" s="37"/>
      <c r="ACA102" s="37"/>
      <c r="ACB102" s="37"/>
      <c r="ACC102" s="37"/>
      <c r="ACD102" s="37"/>
      <c r="ACE102" s="37"/>
      <c r="ACF102" s="37"/>
      <c r="ACG102" s="37"/>
      <c r="ACH102" s="37"/>
      <c r="ACI102" s="37"/>
      <c r="ACJ102" s="37"/>
      <c r="ACK102" s="37"/>
      <c r="ACL102" s="37"/>
      <c r="ACM102" s="37"/>
      <c r="ACN102" s="37"/>
      <c r="ACO102" s="37"/>
      <c r="ACP102" s="37"/>
      <c r="ACQ102" s="37"/>
      <c r="ACR102" s="37"/>
      <c r="ACS102" s="37"/>
      <c r="ACT102" s="37"/>
      <c r="ACU102" s="37"/>
      <c r="ACV102" s="37"/>
      <c r="ACW102" s="37"/>
      <c r="ACX102" s="37"/>
      <c r="ACY102" s="37"/>
      <c r="ACZ102" s="37"/>
      <c r="ADA102" s="37"/>
      <c r="ADB102" s="37"/>
      <c r="ADC102" s="37"/>
      <c r="ADD102" s="37"/>
      <c r="ADE102" s="37"/>
      <c r="ADF102" s="37"/>
      <c r="ADG102" s="37"/>
      <c r="ADH102" s="37"/>
      <c r="ADI102" s="37"/>
      <c r="ADJ102" s="37"/>
      <c r="ADK102" s="37"/>
      <c r="ADL102" s="37"/>
      <c r="ADM102" s="37"/>
      <c r="ADN102" s="37"/>
      <c r="ADO102" s="37"/>
      <c r="ADP102" s="37"/>
      <c r="ADQ102" s="37"/>
      <c r="ADR102" s="37"/>
      <c r="ADS102" s="37"/>
      <c r="ADT102" s="37"/>
      <c r="ADU102" s="37"/>
      <c r="ADV102" s="37"/>
      <c r="ADW102" s="37"/>
      <c r="ADX102" s="37"/>
      <c r="ADY102" s="37"/>
      <c r="ADZ102" s="37"/>
      <c r="AEA102" s="37"/>
      <c r="AEB102" s="37"/>
      <c r="AEC102" s="37"/>
      <c r="AED102" s="37"/>
      <c r="AEE102" s="37"/>
      <c r="AEF102" s="37"/>
      <c r="AEG102" s="37"/>
      <c r="AEH102" s="37"/>
      <c r="AEI102" s="37"/>
      <c r="AEJ102" s="37"/>
      <c r="AEK102" s="37"/>
      <c r="AEL102" s="37"/>
      <c r="AEM102" s="37"/>
      <c r="AEN102" s="37"/>
      <c r="AEO102" s="37"/>
      <c r="AEP102" s="37"/>
      <c r="AEQ102" s="37"/>
      <c r="AER102" s="37"/>
      <c r="AES102" s="37"/>
      <c r="AET102" s="37"/>
      <c r="AEU102" s="37"/>
      <c r="AEV102" s="37"/>
      <c r="AEW102" s="37"/>
      <c r="AEX102" s="37"/>
      <c r="AEY102" s="37"/>
      <c r="AEZ102" s="37"/>
      <c r="AFA102" s="37"/>
      <c r="AFB102" s="37"/>
      <c r="AFC102" s="37"/>
      <c r="AFD102" s="37"/>
      <c r="AFE102" s="37"/>
      <c r="AFF102" s="37"/>
      <c r="AFG102" s="37"/>
      <c r="AFH102" s="37"/>
      <c r="AFI102" s="37"/>
      <c r="AFJ102" s="37"/>
      <c r="AFK102" s="37"/>
      <c r="AFL102" s="37"/>
      <c r="AFM102" s="37"/>
      <c r="AFN102" s="37"/>
      <c r="AFO102" s="37"/>
      <c r="AFP102" s="37"/>
      <c r="AFQ102" s="37"/>
      <c r="AFR102" s="37"/>
      <c r="AFS102" s="37"/>
      <c r="AFT102" s="37"/>
      <c r="AFU102" s="37"/>
      <c r="AFV102" s="37"/>
      <c r="AFW102" s="37"/>
      <c r="AFX102" s="37"/>
      <c r="AFY102" s="37"/>
      <c r="AFZ102" s="37"/>
      <c r="AGA102" s="37"/>
      <c r="AGB102" s="37"/>
      <c r="AGC102" s="37"/>
      <c r="AGD102" s="37"/>
      <c r="AGE102" s="37"/>
      <c r="AGF102" s="37"/>
      <c r="AGG102" s="37"/>
      <c r="AGH102" s="37"/>
      <c r="AGI102" s="37"/>
      <c r="AGJ102" s="37"/>
      <c r="AGK102" s="37"/>
      <c r="AGL102" s="37"/>
      <c r="AGM102" s="37"/>
      <c r="AGN102" s="37"/>
      <c r="AGO102" s="37"/>
      <c r="AGP102" s="37"/>
      <c r="AGQ102" s="37"/>
      <c r="AGR102" s="37"/>
      <c r="AGS102" s="37"/>
      <c r="AGT102" s="37"/>
      <c r="AGU102" s="37"/>
      <c r="AGV102" s="37"/>
      <c r="AGW102" s="37"/>
      <c r="AGX102" s="37"/>
      <c r="AGY102" s="37"/>
      <c r="AGZ102" s="37"/>
      <c r="AHA102" s="37"/>
      <c r="AHB102" s="37"/>
      <c r="AHC102" s="37"/>
      <c r="AHD102" s="37"/>
      <c r="AHE102" s="37"/>
      <c r="AHF102" s="37"/>
      <c r="AHG102" s="37"/>
      <c r="AHH102" s="37"/>
      <c r="AHI102" s="37"/>
      <c r="AHJ102" s="37"/>
      <c r="AHK102" s="37"/>
      <c r="AHL102" s="37"/>
      <c r="AHM102" s="37"/>
      <c r="AHN102" s="37"/>
      <c r="AHO102" s="37"/>
      <c r="AHP102" s="37"/>
      <c r="AHQ102" s="37"/>
      <c r="AHR102" s="37"/>
      <c r="AHS102" s="37"/>
      <c r="AHT102" s="37"/>
      <c r="AHU102" s="37"/>
      <c r="AHV102" s="37"/>
      <c r="AHW102" s="37"/>
      <c r="AHX102" s="37"/>
      <c r="AHY102" s="37"/>
      <c r="AHZ102" s="37"/>
      <c r="AIA102" s="37"/>
      <c r="AIB102" s="37"/>
      <c r="AIC102" s="37"/>
      <c r="AID102" s="37"/>
      <c r="AIE102" s="37"/>
      <c r="AIF102" s="37"/>
      <c r="AIG102" s="37"/>
      <c r="AIH102" s="37"/>
      <c r="AII102" s="37"/>
      <c r="AIJ102" s="37"/>
      <c r="AIK102" s="37"/>
      <c r="AIL102" s="37"/>
      <c r="AIM102" s="37"/>
      <c r="AIN102" s="37"/>
      <c r="AIO102" s="37"/>
      <c r="AIP102" s="37"/>
      <c r="AIQ102" s="37"/>
      <c r="AIR102" s="37"/>
      <c r="AIS102" s="37"/>
      <c r="AIT102" s="37"/>
      <c r="AIU102" s="37"/>
      <c r="AIV102" s="37"/>
      <c r="AIW102" s="37"/>
      <c r="AIX102" s="37"/>
      <c r="AIY102" s="37"/>
      <c r="AIZ102" s="37"/>
      <c r="AJA102" s="37"/>
      <c r="AJB102" s="37"/>
      <c r="AJC102" s="37"/>
      <c r="AJD102" s="37"/>
      <c r="AJE102" s="37"/>
      <c r="AJF102" s="37"/>
      <c r="AJG102" s="37"/>
      <c r="AJH102" s="37"/>
      <c r="AJI102" s="37"/>
      <c r="AJJ102" s="37"/>
      <c r="AJK102" s="37"/>
      <c r="AJL102" s="37"/>
      <c r="AJM102" s="37"/>
      <c r="AJN102" s="37"/>
      <c r="AJO102" s="37"/>
      <c r="AJP102" s="37"/>
      <c r="AJQ102" s="37"/>
      <c r="AJR102" s="37"/>
      <c r="AJS102" s="37"/>
      <c r="AJT102" s="37"/>
      <c r="AJU102" s="37"/>
      <c r="AJV102" s="37"/>
      <c r="AJW102" s="37"/>
      <c r="AJX102" s="37"/>
      <c r="AJY102" s="37"/>
      <c r="AJZ102" s="37"/>
      <c r="AKA102" s="37"/>
      <c r="AKB102" s="37"/>
      <c r="AKC102" s="37"/>
      <c r="AKD102" s="37"/>
      <c r="AKE102" s="37"/>
      <c r="AKF102" s="37"/>
      <c r="AKG102" s="37"/>
      <c r="AKH102" s="37"/>
      <c r="AKI102" s="37"/>
      <c r="AKJ102" s="37"/>
      <c r="AKK102" s="37"/>
      <c r="AKL102" s="37"/>
      <c r="AKM102" s="37"/>
      <c r="AKN102" s="37"/>
      <c r="AKO102" s="37"/>
      <c r="AKP102" s="37"/>
      <c r="AKQ102" s="37"/>
      <c r="AKR102" s="37"/>
      <c r="AKS102" s="37"/>
      <c r="AKT102" s="37"/>
      <c r="AKU102" s="37"/>
      <c r="AKV102" s="37"/>
      <c r="AKW102" s="37"/>
      <c r="AKX102" s="37"/>
      <c r="AKY102" s="37"/>
      <c r="AKZ102" s="37"/>
      <c r="ALA102" s="37"/>
      <c r="ALB102" s="37"/>
      <c r="ALC102" s="37"/>
      <c r="ALD102" s="37"/>
      <c r="ALE102" s="37"/>
      <c r="ALF102" s="37"/>
      <c r="ALG102" s="37"/>
      <c r="ALH102" s="37"/>
      <c r="ALI102" s="37"/>
      <c r="ALJ102" s="37"/>
      <c r="ALK102" s="37"/>
      <c r="ALL102" s="37"/>
      <c r="ALM102" s="37"/>
      <c r="ALN102" s="37"/>
      <c r="ALO102" s="37"/>
      <c r="ALP102" s="37"/>
      <c r="ALQ102" s="37"/>
      <c r="ALR102" s="37"/>
      <c r="ALS102" s="37"/>
      <c r="ALT102" s="37"/>
      <c r="ALU102" s="37"/>
      <c r="ALV102" s="37"/>
      <c r="ALW102" s="37"/>
      <c r="ALX102" s="37"/>
      <c r="ALY102" s="37"/>
      <c r="ALZ102" s="37"/>
      <c r="AMA102" s="37"/>
      <c r="AMB102" s="37"/>
      <c r="AMC102" s="37"/>
      <c r="AMD102" s="37"/>
      <c r="AME102" s="37"/>
      <c r="AMF102" s="37"/>
      <c r="AMG102" s="38"/>
      <c r="AMH102" s="38"/>
      <c r="AMI102" s="38"/>
    </row>
    <row r="103" spans="1:1023" s="75" customFormat="1" ht="45.6">
      <c r="A103" s="33" t="s">
        <v>96</v>
      </c>
      <c r="B103" s="35" t="s">
        <v>97</v>
      </c>
      <c r="C103" s="35"/>
      <c r="D103" s="28" t="s">
        <v>100</v>
      </c>
      <c r="E103" s="51">
        <f t="shared" si="9"/>
        <v>1805.15</v>
      </c>
      <c r="F103" s="51">
        <f t="shared" si="9"/>
        <v>1805.15</v>
      </c>
      <c r="G103" s="36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/>
      <c r="BY103" s="37"/>
      <c r="BZ103" s="37"/>
      <c r="CA103" s="37"/>
      <c r="CB103" s="37"/>
      <c r="CC103" s="37"/>
      <c r="CD103" s="37"/>
      <c r="CE103" s="37"/>
      <c r="CF103" s="37"/>
      <c r="CG103" s="37"/>
      <c r="CH103" s="37"/>
      <c r="CI103" s="37"/>
      <c r="CJ103" s="37"/>
      <c r="CK103" s="37"/>
      <c r="CL103" s="37"/>
      <c r="CM103" s="37"/>
      <c r="CN103" s="37"/>
      <c r="CO103" s="37"/>
      <c r="CP103" s="37"/>
      <c r="CQ103" s="37"/>
      <c r="CR103" s="37"/>
      <c r="CS103" s="37"/>
      <c r="CT103" s="37"/>
      <c r="CU103" s="37"/>
      <c r="CV103" s="37"/>
      <c r="CW103" s="37"/>
      <c r="CX103" s="37"/>
      <c r="CY103" s="37"/>
      <c r="CZ103" s="37"/>
      <c r="DA103" s="37"/>
      <c r="DB103" s="37"/>
      <c r="DC103" s="37"/>
      <c r="DD103" s="37"/>
      <c r="DE103" s="37"/>
      <c r="DF103" s="37"/>
      <c r="DG103" s="37"/>
      <c r="DH103" s="37"/>
      <c r="DI103" s="37"/>
      <c r="DJ103" s="37"/>
      <c r="DK103" s="37"/>
      <c r="DL103" s="37"/>
      <c r="DM103" s="37"/>
      <c r="DN103" s="37"/>
      <c r="DO103" s="37"/>
      <c r="DP103" s="37"/>
      <c r="DQ103" s="37"/>
      <c r="DR103" s="37"/>
      <c r="DS103" s="37"/>
      <c r="DT103" s="37"/>
      <c r="DU103" s="37"/>
      <c r="DV103" s="37"/>
      <c r="DW103" s="37"/>
      <c r="DX103" s="37"/>
      <c r="DY103" s="37"/>
      <c r="DZ103" s="37"/>
      <c r="EA103" s="37"/>
      <c r="EB103" s="37"/>
      <c r="EC103" s="37"/>
      <c r="ED103" s="37"/>
      <c r="EE103" s="37"/>
      <c r="EF103" s="37"/>
      <c r="EG103" s="37"/>
      <c r="EH103" s="37"/>
      <c r="EI103" s="37"/>
      <c r="EJ103" s="37"/>
      <c r="EK103" s="37"/>
      <c r="EL103" s="37"/>
      <c r="EM103" s="37"/>
      <c r="EN103" s="37"/>
      <c r="EO103" s="37"/>
      <c r="EP103" s="37"/>
      <c r="EQ103" s="37"/>
      <c r="ER103" s="37"/>
      <c r="ES103" s="37"/>
      <c r="ET103" s="37"/>
      <c r="EU103" s="37"/>
      <c r="EV103" s="37"/>
      <c r="EW103" s="37"/>
      <c r="EX103" s="37"/>
      <c r="EY103" s="37"/>
      <c r="EZ103" s="37"/>
      <c r="FA103" s="37"/>
      <c r="FB103" s="37"/>
      <c r="FC103" s="37"/>
      <c r="FD103" s="37"/>
      <c r="FE103" s="37"/>
      <c r="FF103" s="37"/>
      <c r="FG103" s="37"/>
      <c r="FH103" s="37"/>
      <c r="FI103" s="37"/>
      <c r="FJ103" s="37"/>
      <c r="FK103" s="37"/>
      <c r="FL103" s="37"/>
      <c r="FM103" s="37"/>
      <c r="FN103" s="37"/>
      <c r="FO103" s="37"/>
      <c r="FP103" s="37"/>
      <c r="FQ103" s="37"/>
      <c r="FR103" s="37"/>
      <c r="FS103" s="37"/>
      <c r="FT103" s="37"/>
      <c r="FU103" s="37"/>
      <c r="FV103" s="37"/>
      <c r="FW103" s="37"/>
      <c r="FX103" s="37"/>
      <c r="FY103" s="37"/>
      <c r="FZ103" s="37"/>
      <c r="GA103" s="37"/>
      <c r="GB103" s="37"/>
      <c r="GC103" s="37"/>
      <c r="GD103" s="37"/>
      <c r="GE103" s="37"/>
      <c r="GF103" s="37"/>
      <c r="GG103" s="37"/>
      <c r="GH103" s="37"/>
      <c r="GI103" s="37"/>
      <c r="GJ103" s="37"/>
      <c r="GK103" s="37"/>
      <c r="GL103" s="37"/>
      <c r="GM103" s="37"/>
      <c r="GN103" s="37"/>
      <c r="GO103" s="37"/>
      <c r="GP103" s="37"/>
      <c r="GQ103" s="37"/>
      <c r="GR103" s="37"/>
      <c r="GS103" s="37"/>
      <c r="GT103" s="37"/>
      <c r="GU103" s="37"/>
      <c r="GV103" s="37"/>
      <c r="GW103" s="37"/>
      <c r="GX103" s="37"/>
      <c r="GY103" s="37"/>
      <c r="GZ103" s="37"/>
      <c r="HA103" s="37"/>
      <c r="HB103" s="37"/>
      <c r="HC103" s="37"/>
      <c r="HD103" s="37"/>
      <c r="HE103" s="37"/>
      <c r="HF103" s="37"/>
      <c r="HG103" s="37"/>
      <c r="HH103" s="37"/>
      <c r="HI103" s="37"/>
      <c r="HJ103" s="37"/>
      <c r="HK103" s="37"/>
      <c r="HL103" s="37"/>
      <c r="HM103" s="37"/>
      <c r="HN103" s="37"/>
      <c r="HO103" s="37"/>
      <c r="HP103" s="37"/>
      <c r="HQ103" s="37"/>
      <c r="HR103" s="37"/>
      <c r="HS103" s="37"/>
      <c r="HT103" s="37"/>
      <c r="HU103" s="37"/>
      <c r="HV103" s="37"/>
      <c r="HW103" s="37"/>
      <c r="HX103" s="37"/>
      <c r="HY103" s="37"/>
      <c r="HZ103" s="37"/>
      <c r="IA103" s="37"/>
      <c r="IB103" s="37"/>
      <c r="IC103" s="37"/>
      <c r="ID103" s="37"/>
      <c r="IE103" s="37"/>
      <c r="IF103" s="37"/>
      <c r="IG103" s="37"/>
      <c r="IH103" s="37"/>
      <c r="II103" s="37"/>
      <c r="IJ103" s="37"/>
      <c r="IK103" s="37"/>
      <c r="IL103" s="37"/>
      <c r="IM103" s="37"/>
      <c r="IN103" s="37"/>
      <c r="IO103" s="37"/>
      <c r="IP103" s="37"/>
      <c r="IQ103" s="37"/>
      <c r="IR103" s="37"/>
      <c r="IS103" s="37"/>
      <c r="IT103" s="37"/>
      <c r="IU103" s="37"/>
      <c r="IV103" s="37"/>
      <c r="IW103" s="37"/>
      <c r="IX103" s="37"/>
      <c r="IY103" s="37"/>
      <c r="IZ103" s="37"/>
      <c r="JA103" s="37"/>
      <c r="JB103" s="37"/>
      <c r="JC103" s="37"/>
      <c r="JD103" s="37"/>
      <c r="JE103" s="37"/>
      <c r="JF103" s="37"/>
      <c r="JG103" s="37"/>
      <c r="JH103" s="37"/>
      <c r="JI103" s="37"/>
      <c r="JJ103" s="37"/>
      <c r="JK103" s="37"/>
      <c r="JL103" s="37"/>
      <c r="JM103" s="37"/>
      <c r="JN103" s="37"/>
      <c r="JO103" s="37"/>
      <c r="JP103" s="37"/>
      <c r="JQ103" s="37"/>
      <c r="JR103" s="37"/>
      <c r="JS103" s="37"/>
      <c r="JT103" s="37"/>
      <c r="JU103" s="37"/>
      <c r="JV103" s="37"/>
      <c r="JW103" s="37"/>
      <c r="JX103" s="37"/>
      <c r="JY103" s="37"/>
      <c r="JZ103" s="37"/>
      <c r="KA103" s="37"/>
      <c r="KB103" s="37"/>
      <c r="KC103" s="37"/>
      <c r="KD103" s="37"/>
      <c r="KE103" s="37"/>
      <c r="KF103" s="37"/>
      <c r="KG103" s="37"/>
      <c r="KH103" s="37"/>
      <c r="KI103" s="37"/>
      <c r="KJ103" s="37"/>
      <c r="KK103" s="37"/>
      <c r="KL103" s="37"/>
      <c r="KM103" s="37"/>
      <c r="KN103" s="37"/>
      <c r="KO103" s="37"/>
      <c r="KP103" s="37"/>
      <c r="KQ103" s="37"/>
      <c r="KR103" s="37"/>
      <c r="KS103" s="37"/>
      <c r="KT103" s="37"/>
      <c r="KU103" s="37"/>
      <c r="KV103" s="37"/>
      <c r="KW103" s="37"/>
      <c r="KX103" s="37"/>
      <c r="KY103" s="37"/>
      <c r="KZ103" s="37"/>
      <c r="LA103" s="37"/>
      <c r="LB103" s="37"/>
      <c r="LC103" s="37"/>
      <c r="LD103" s="37"/>
      <c r="LE103" s="37"/>
      <c r="LF103" s="37"/>
      <c r="LG103" s="37"/>
      <c r="LH103" s="37"/>
      <c r="LI103" s="37"/>
      <c r="LJ103" s="37"/>
      <c r="LK103" s="37"/>
      <c r="LL103" s="37"/>
      <c r="LM103" s="37"/>
      <c r="LN103" s="37"/>
      <c r="LO103" s="37"/>
      <c r="LP103" s="37"/>
      <c r="LQ103" s="37"/>
      <c r="LR103" s="37"/>
      <c r="LS103" s="37"/>
      <c r="LT103" s="37"/>
      <c r="LU103" s="37"/>
      <c r="LV103" s="37"/>
      <c r="LW103" s="37"/>
      <c r="LX103" s="37"/>
      <c r="LY103" s="37"/>
      <c r="LZ103" s="37"/>
      <c r="MA103" s="37"/>
      <c r="MB103" s="37"/>
      <c r="MC103" s="37"/>
      <c r="MD103" s="37"/>
      <c r="ME103" s="37"/>
      <c r="MF103" s="37"/>
      <c r="MG103" s="37"/>
      <c r="MH103" s="37"/>
      <c r="MI103" s="37"/>
      <c r="MJ103" s="37"/>
      <c r="MK103" s="37"/>
      <c r="ML103" s="37"/>
      <c r="MM103" s="37"/>
      <c r="MN103" s="37"/>
      <c r="MO103" s="37"/>
      <c r="MP103" s="37"/>
      <c r="MQ103" s="37"/>
      <c r="MR103" s="37"/>
      <c r="MS103" s="37"/>
      <c r="MT103" s="37"/>
      <c r="MU103" s="37"/>
      <c r="MV103" s="37"/>
      <c r="MW103" s="37"/>
      <c r="MX103" s="37"/>
      <c r="MY103" s="37"/>
      <c r="MZ103" s="37"/>
      <c r="NA103" s="37"/>
      <c r="NB103" s="37"/>
      <c r="NC103" s="37"/>
      <c r="ND103" s="37"/>
      <c r="NE103" s="37"/>
      <c r="NF103" s="37"/>
      <c r="NG103" s="37"/>
      <c r="NH103" s="37"/>
      <c r="NI103" s="37"/>
      <c r="NJ103" s="37"/>
      <c r="NK103" s="37"/>
      <c r="NL103" s="37"/>
      <c r="NM103" s="37"/>
      <c r="NN103" s="37"/>
      <c r="NO103" s="37"/>
      <c r="NP103" s="37"/>
      <c r="NQ103" s="37"/>
      <c r="NR103" s="37"/>
      <c r="NS103" s="37"/>
      <c r="NT103" s="37"/>
      <c r="NU103" s="37"/>
      <c r="NV103" s="37"/>
      <c r="NW103" s="37"/>
      <c r="NX103" s="37"/>
      <c r="NY103" s="37"/>
      <c r="NZ103" s="37"/>
      <c r="OA103" s="37"/>
      <c r="OB103" s="37"/>
      <c r="OC103" s="37"/>
      <c r="OD103" s="37"/>
      <c r="OE103" s="37"/>
      <c r="OF103" s="37"/>
      <c r="OG103" s="37"/>
      <c r="OH103" s="37"/>
      <c r="OI103" s="37"/>
      <c r="OJ103" s="37"/>
      <c r="OK103" s="37"/>
      <c r="OL103" s="37"/>
      <c r="OM103" s="37"/>
      <c r="ON103" s="37"/>
      <c r="OO103" s="37"/>
      <c r="OP103" s="37"/>
      <c r="OQ103" s="37"/>
      <c r="OR103" s="37"/>
      <c r="OS103" s="37"/>
      <c r="OT103" s="37"/>
      <c r="OU103" s="37"/>
      <c r="OV103" s="37"/>
      <c r="OW103" s="37"/>
      <c r="OX103" s="37"/>
      <c r="OY103" s="37"/>
      <c r="OZ103" s="37"/>
      <c r="PA103" s="37"/>
      <c r="PB103" s="37"/>
      <c r="PC103" s="37"/>
      <c r="PD103" s="37"/>
      <c r="PE103" s="37"/>
      <c r="PF103" s="37"/>
      <c r="PG103" s="37"/>
      <c r="PH103" s="37"/>
      <c r="PI103" s="37"/>
      <c r="PJ103" s="37"/>
      <c r="PK103" s="37"/>
      <c r="PL103" s="37"/>
      <c r="PM103" s="37"/>
      <c r="PN103" s="37"/>
      <c r="PO103" s="37"/>
      <c r="PP103" s="37"/>
      <c r="PQ103" s="37"/>
      <c r="PR103" s="37"/>
      <c r="PS103" s="37"/>
      <c r="PT103" s="37"/>
      <c r="PU103" s="37"/>
      <c r="PV103" s="37"/>
      <c r="PW103" s="37"/>
      <c r="PX103" s="37"/>
      <c r="PY103" s="37"/>
      <c r="PZ103" s="37"/>
      <c r="QA103" s="37"/>
      <c r="QB103" s="37"/>
      <c r="QC103" s="37"/>
      <c r="QD103" s="37"/>
      <c r="QE103" s="37"/>
      <c r="QF103" s="37"/>
      <c r="QG103" s="37"/>
      <c r="QH103" s="37"/>
      <c r="QI103" s="37"/>
      <c r="QJ103" s="37"/>
      <c r="QK103" s="37"/>
      <c r="QL103" s="37"/>
      <c r="QM103" s="37"/>
      <c r="QN103" s="37"/>
      <c r="QO103" s="37"/>
      <c r="QP103" s="37"/>
      <c r="QQ103" s="37"/>
      <c r="QR103" s="37"/>
      <c r="QS103" s="37"/>
      <c r="QT103" s="37"/>
      <c r="QU103" s="37"/>
      <c r="QV103" s="37"/>
      <c r="QW103" s="37"/>
      <c r="QX103" s="37"/>
      <c r="QY103" s="37"/>
      <c r="QZ103" s="37"/>
      <c r="RA103" s="37"/>
      <c r="RB103" s="37"/>
      <c r="RC103" s="37"/>
      <c r="RD103" s="37"/>
      <c r="RE103" s="37"/>
      <c r="RF103" s="37"/>
      <c r="RG103" s="37"/>
      <c r="RH103" s="37"/>
      <c r="RI103" s="37"/>
      <c r="RJ103" s="37"/>
      <c r="RK103" s="37"/>
      <c r="RL103" s="37"/>
      <c r="RM103" s="37"/>
      <c r="RN103" s="37"/>
      <c r="RO103" s="37"/>
      <c r="RP103" s="37"/>
      <c r="RQ103" s="37"/>
      <c r="RR103" s="37"/>
      <c r="RS103" s="37"/>
      <c r="RT103" s="37"/>
      <c r="RU103" s="37"/>
      <c r="RV103" s="37"/>
      <c r="RW103" s="37"/>
      <c r="RX103" s="37"/>
      <c r="RY103" s="37"/>
      <c r="RZ103" s="37"/>
      <c r="SA103" s="37"/>
      <c r="SB103" s="37"/>
      <c r="SC103" s="37"/>
      <c r="SD103" s="37"/>
      <c r="SE103" s="37"/>
      <c r="SF103" s="37"/>
      <c r="SG103" s="37"/>
      <c r="SH103" s="37"/>
      <c r="SI103" s="37"/>
      <c r="SJ103" s="37"/>
      <c r="SK103" s="37"/>
      <c r="SL103" s="37"/>
      <c r="SM103" s="37"/>
      <c r="SN103" s="37"/>
      <c r="SO103" s="37"/>
      <c r="SP103" s="37"/>
      <c r="SQ103" s="37"/>
      <c r="SR103" s="37"/>
      <c r="SS103" s="37"/>
      <c r="ST103" s="37"/>
      <c r="SU103" s="37"/>
      <c r="SV103" s="37"/>
      <c r="SW103" s="37"/>
      <c r="SX103" s="37"/>
      <c r="SY103" s="37"/>
      <c r="SZ103" s="37"/>
      <c r="TA103" s="37"/>
      <c r="TB103" s="37"/>
      <c r="TC103" s="37"/>
      <c r="TD103" s="37"/>
      <c r="TE103" s="37"/>
      <c r="TF103" s="37"/>
      <c r="TG103" s="37"/>
      <c r="TH103" s="37"/>
      <c r="TI103" s="37"/>
      <c r="TJ103" s="37"/>
      <c r="TK103" s="37"/>
      <c r="TL103" s="37"/>
      <c r="TM103" s="37"/>
      <c r="TN103" s="37"/>
      <c r="TO103" s="37"/>
      <c r="TP103" s="37"/>
      <c r="TQ103" s="37"/>
      <c r="TR103" s="37"/>
      <c r="TS103" s="37"/>
      <c r="TT103" s="37"/>
      <c r="TU103" s="37"/>
      <c r="TV103" s="37"/>
      <c r="TW103" s="37"/>
      <c r="TX103" s="37"/>
      <c r="TY103" s="37"/>
      <c r="TZ103" s="37"/>
      <c r="UA103" s="37"/>
      <c r="UB103" s="37"/>
      <c r="UC103" s="37"/>
      <c r="UD103" s="37"/>
      <c r="UE103" s="37"/>
      <c r="UF103" s="37"/>
      <c r="UG103" s="37"/>
      <c r="UH103" s="37"/>
      <c r="UI103" s="37"/>
      <c r="UJ103" s="37"/>
      <c r="UK103" s="37"/>
      <c r="UL103" s="37"/>
      <c r="UM103" s="37"/>
      <c r="UN103" s="37"/>
      <c r="UO103" s="37"/>
      <c r="UP103" s="37"/>
      <c r="UQ103" s="37"/>
      <c r="UR103" s="37"/>
      <c r="US103" s="37"/>
      <c r="UT103" s="37"/>
      <c r="UU103" s="37"/>
      <c r="UV103" s="37"/>
      <c r="UW103" s="37"/>
      <c r="UX103" s="37"/>
      <c r="UY103" s="37"/>
      <c r="UZ103" s="37"/>
      <c r="VA103" s="37"/>
      <c r="VB103" s="37"/>
      <c r="VC103" s="37"/>
      <c r="VD103" s="37"/>
      <c r="VE103" s="37"/>
      <c r="VF103" s="37"/>
      <c r="VG103" s="37"/>
      <c r="VH103" s="37"/>
      <c r="VI103" s="37"/>
      <c r="VJ103" s="37"/>
      <c r="VK103" s="37"/>
      <c r="VL103" s="37"/>
      <c r="VM103" s="37"/>
      <c r="VN103" s="37"/>
      <c r="VO103" s="37"/>
      <c r="VP103" s="37"/>
      <c r="VQ103" s="37"/>
      <c r="VR103" s="37"/>
      <c r="VS103" s="37"/>
      <c r="VT103" s="37"/>
      <c r="VU103" s="37"/>
      <c r="VV103" s="37"/>
      <c r="VW103" s="37"/>
      <c r="VX103" s="37"/>
      <c r="VY103" s="37"/>
      <c r="VZ103" s="37"/>
      <c r="WA103" s="37"/>
      <c r="WB103" s="37"/>
      <c r="WC103" s="37"/>
      <c r="WD103" s="37"/>
      <c r="WE103" s="37"/>
      <c r="WF103" s="37"/>
      <c r="WG103" s="37"/>
      <c r="WH103" s="37"/>
      <c r="WI103" s="37"/>
      <c r="WJ103" s="37"/>
      <c r="WK103" s="37"/>
      <c r="WL103" s="37"/>
      <c r="WM103" s="37"/>
      <c r="WN103" s="37"/>
      <c r="WO103" s="37"/>
      <c r="WP103" s="37"/>
      <c r="WQ103" s="37"/>
      <c r="WR103" s="37"/>
      <c r="WS103" s="37"/>
      <c r="WT103" s="37"/>
      <c r="WU103" s="37"/>
      <c r="WV103" s="37"/>
      <c r="WW103" s="37"/>
      <c r="WX103" s="37"/>
      <c r="WY103" s="37"/>
      <c r="WZ103" s="37"/>
      <c r="XA103" s="37"/>
      <c r="XB103" s="37"/>
      <c r="XC103" s="37"/>
      <c r="XD103" s="37"/>
      <c r="XE103" s="37"/>
      <c r="XF103" s="37"/>
      <c r="XG103" s="37"/>
      <c r="XH103" s="37"/>
      <c r="XI103" s="37"/>
      <c r="XJ103" s="37"/>
      <c r="XK103" s="37"/>
      <c r="XL103" s="37"/>
      <c r="XM103" s="37"/>
      <c r="XN103" s="37"/>
      <c r="XO103" s="37"/>
      <c r="XP103" s="37"/>
      <c r="XQ103" s="37"/>
      <c r="XR103" s="37"/>
      <c r="XS103" s="37"/>
      <c r="XT103" s="37"/>
      <c r="XU103" s="37"/>
      <c r="XV103" s="37"/>
      <c r="XW103" s="37"/>
      <c r="XX103" s="37"/>
      <c r="XY103" s="37"/>
      <c r="XZ103" s="37"/>
      <c r="YA103" s="37"/>
      <c r="YB103" s="37"/>
      <c r="YC103" s="37"/>
      <c r="YD103" s="37"/>
      <c r="YE103" s="37"/>
      <c r="YF103" s="37"/>
      <c r="YG103" s="37"/>
      <c r="YH103" s="37"/>
      <c r="YI103" s="37"/>
      <c r="YJ103" s="37"/>
      <c r="YK103" s="37"/>
      <c r="YL103" s="37"/>
      <c r="YM103" s="37"/>
      <c r="YN103" s="37"/>
      <c r="YO103" s="37"/>
      <c r="YP103" s="37"/>
      <c r="YQ103" s="37"/>
      <c r="YR103" s="37"/>
      <c r="YS103" s="37"/>
      <c r="YT103" s="37"/>
      <c r="YU103" s="37"/>
      <c r="YV103" s="37"/>
      <c r="YW103" s="37"/>
      <c r="YX103" s="37"/>
      <c r="YY103" s="37"/>
      <c r="YZ103" s="37"/>
      <c r="ZA103" s="37"/>
      <c r="ZB103" s="37"/>
      <c r="ZC103" s="37"/>
      <c r="ZD103" s="37"/>
      <c r="ZE103" s="37"/>
      <c r="ZF103" s="37"/>
      <c r="ZG103" s="37"/>
      <c r="ZH103" s="37"/>
      <c r="ZI103" s="37"/>
      <c r="ZJ103" s="37"/>
      <c r="ZK103" s="37"/>
      <c r="ZL103" s="37"/>
      <c r="ZM103" s="37"/>
      <c r="ZN103" s="37"/>
      <c r="ZO103" s="37"/>
      <c r="ZP103" s="37"/>
      <c r="ZQ103" s="37"/>
      <c r="ZR103" s="37"/>
      <c r="ZS103" s="37"/>
      <c r="ZT103" s="37"/>
      <c r="ZU103" s="37"/>
      <c r="ZV103" s="37"/>
      <c r="ZW103" s="37"/>
      <c r="ZX103" s="37"/>
      <c r="ZY103" s="37"/>
      <c r="ZZ103" s="37"/>
      <c r="AAA103" s="37"/>
      <c r="AAB103" s="37"/>
      <c r="AAC103" s="37"/>
      <c r="AAD103" s="37"/>
      <c r="AAE103" s="37"/>
      <c r="AAF103" s="37"/>
      <c r="AAG103" s="37"/>
      <c r="AAH103" s="37"/>
      <c r="AAI103" s="37"/>
      <c r="AAJ103" s="37"/>
      <c r="AAK103" s="37"/>
      <c r="AAL103" s="37"/>
      <c r="AAM103" s="37"/>
      <c r="AAN103" s="37"/>
      <c r="AAO103" s="37"/>
      <c r="AAP103" s="37"/>
      <c r="AAQ103" s="37"/>
      <c r="AAR103" s="37"/>
      <c r="AAS103" s="37"/>
      <c r="AAT103" s="37"/>
      <c r="AAU103" s="37"/>
      <c r="AAV103" s="37"/>
      <c r="AAW103" s="37"/>
      <c r="AAX103" s="37"/>
      <c r="AAY103" s="37"/>
      <c r="AAZ103" s="37"/>
      <c r="ABA103" s="37"/>
      <c r="ABB103" s="37"/>
      <c r="ABC103" s="37"/>
      <c r="ABD103" s="37"/>
      <c r="ABE103" s="37"/>
      <c r="ABF103" s="37"/>
      <c r="ABG103" s="37"/>
      <c r="ABH103" s="37"/>
      <c r="ABI103" s="37"/>
      <c r="ABJ103" s="37"/>
      <c r="ABK103" s="37"/>
      <c r="ABL103" s="37"/>
      <c r="ABM103" s="37"/>
      <c r="ABN103" s="37"/>
      <c r="ABO103" s="37"/>
      <c r="ABP103" s="37"/>
      <c r="ABQ103" s="37"/>
      <c r="ABR103" s="37"/>
      <c r="ABS103" s="37"/>
      <c r="ABT103" s="37"/>
      <c r="ABU103" s="37"/>
      <c r="ABV103" s="37"/>
      <c r="ABW103" s="37"/>
      <c r="ABX103" s="37"/>
      <c r="ABY103" s="37"/>
      <c r="ABZ103" s="37"/>
      <c r="ACA103" s="37"/>
      <c r="ACB103" s="37"/>
      <c r="ACC103" s="37"/>
      <c r="ACD103" s="37"/>
      <c r="ACE103" s="37"/>
      <c r="ACF103" s="37"/>
      <c r="ACG103" s="37"/>
      <c r="ACH103" s="37"/>
      <c r="ACI103" s="37"/>
      <c r="ACJ103" s="37"/>
      <c r="ACK103" s="37"/>
      <c r="ACL103" s="37"/>
      <c r="ACM103" s="37"/>
      <c r="ACN103" s="37"/>
      <c r="ACO103" s="37"/>
      <c r="ACP103" s="37"/>
      <c r="ACQ103" s="37"/>
      <c r="ACR103" s="37"/>
      <c r="ACS103" s="37"/>
      <c r="ACT103" s="37"/>
      <c r="ACU103" s="37"/>
      <c r="ACV103" s="37"/>
      <c r="ACW103" s="37"/>
      <c r="ACX103" s="37"/>
      <c r="ACY103" s="37"/>
      <c r="ACZ103" s="37"/>
      <c r="ADA103" s="37"/>
      <c r="ADB103" s="37"/>
      <c r="ADC103" s="37"/>
      <c r="ADD103" s="37"/>
      <c r="ADE103" s="37"/>
      <c r="ADF103" s="37"/>
      <c r="ADG103" s="37"/>
      <c r="ADH103" s="37"/>
      <c r="ADI103" s="37"/>
      <c r="ADJ103" s="37"/>
      <c r="ADK103" s="37"/>
      <c r="ADL103" s="37"/>
      <c r="ADM103" s="37"/>
      <c r="ADN103" s="37"/>
      <c r="ADO103" s="37"/>
      <c r="ADP103" s="37"/>
      <c r="ADQ103" s="37"/>
      <c r="ADR103" s="37"/>
      <c r="ADS103" s="37"/>
      <c r="ADT103" s="37"/>
      <c r="ADU103" s="37"/>
      <c r="ADV103" s="37"/>
      <c r="ADW103" s="37"/>
      <c r="ADX103" s="37"/>
      <c r="ADY103" s="37"/>
      <c r="ADZ103" s="37"/>
      <c r="AEA103" s="37"/>
      <c r="AEB103" s="37"/>
      <c r="AEC103" s="37"/>
      <c r="AED103" s="37"/>
      <c r="AEE103" s="37"/>
      <c r="AEF103" s="37"/>
      <c r="AEG103" s="37"/>
      <c r="AEH103" s="37"/>
      <c r="AEI103" s="37"/>
      <c r="AEJ103" s="37"/>
      <c r="AEK103" s="37"/>
      <c r="AEL103" s="37"/>
      <c r="AEM103" s="37"/>
      <c r="AEN103" s="37"/>
      <c r="AEO103" s="37"/>
      <c r="AEP103" s="37"/>
      <c r="AEQ103" s="37"/>
      <c r="AER103" s="37"/>
      <c r="AES103" s="37"/>
      <c r="AET103" s="37"/>
      <c r="AEU103" s="37"/>
      <c r="AEV103" s="37"/>
      <c r="AEW103" s="37"/>
      <c r="AEX103" s="37"/>
      <c r="AEY103" s="37"/>
      <c r="AEZ103" s="37"/>
      <c r="AFA103" s="37"/>
      <c r="AFB103" s="37"/>
      <c r="AFC103" s="37"/>
      <c r="AFD103" s="37"/>
      <c r="AFE103" s="37"/>
      <c r="AFF103" s="37"/>
      <c r="AFG103" s="37"/>
      <c r="AFH103" s="37"/>
      <c r="AFI103" s="37"/>
      <c r="AFJ103" s="37"/>
      <c r="AFK103" s="37"/>
      <c r="AFL103" s="37"/>
      <c r="AFM103" s="37"/>
      <c r="AFN103" s="37"/>
      <c r="AFO103" s="37"/>
      <c r="AFP103" s="37"/>
      <c r="AFQ103" s="37"/>
      <c r="AFR103" s="37"/>
      <c r="AFS103" s="37"/>
      <c r="AFT103" s="37"/>
      <c r="AFU103" s="37"/>
      <c r="AFV103" s="37"/>
      <c r="AFW103" s="37"/>
      <c r="AFX103" s="37"/>
      <c r="AFY103" s="37"/>
      <c r="AFZ103" s="37"/>
      <c r="AGA103" s="37"/>
      <c r="AGB103" s="37"/>
      <c r="AGC103" s="37"/>
      <c r="AGD103" s="37"/>
      <c r="AGE103" s="37"/>
      <c r="AGF103" s="37"/>
      <c r="AGG103" s="37"/>
      <c r="AGH103" s="37"/>
      <c r="AGI103" s="37"/>
      <c r="AGJ103" s="37"/>
      <c r="AGK103" s="37"/>
      <c r="AGL103" s="37"/>
      <c r="AGM103" s="37"/>
      <c r="AGN103" s="37"/>
      <c r="AGO103" s="37"/>
      <c r="AGP103" s="37"/>
      <c r="AGQ103" s="37"/>
      <c r="AGR103" s="37"/>
      <c r="AGS103" s="37"/>
      <c r="AGT103" s="37"/>
      <c r="AGU103" s="37"/>
      <c r="AGV103" s="37"/>
      <c r="AGW103" s="37"/>
      <c r="AGX103" s="37"/>
      <c r="AGY103" s="37"/>
      <c r="AGZ103" s="37"/>
      <c r="AHA103" s="37"/>
      <c r="AHB103" s="37"/>
      <c r="AHC103" s="37"/>
      <c r="AHD103" s="37"/>
      <c r="AHE103" s="37"/>
      <c r="AHF103" s="37"/>
      <c r="AHG103" s="37"/>
      <c r="AHH103" s="37"/>
      <c r="AHI103" s="37"/>
      <c r="AHJ103" s="37"/>
      <c r="AHK103" s="37"/>
      <c r="AHL103" s="37"/>
      <c r="AHM103" s="37"/>
      <c r="AHN103" s="37"/>
      <c r="AHO103" s="37"/>
      <c r="AHP103" s="37"/>
      <c r="AHQ103" s="37"/>
      <c r="AHR103" s="37"/>
      <c r="AHS103" s="37"/>
      <c r="AHT103" s="37"/>
      <c r="AHU103" s="37"/>
      <c r="AHV103" s="37"/>
      <c r="AHW103" s="37"/>
      <c r="AHX103" s="37"/>
      <c r="AHY103" s="37"/>
      <c r="AHZ103" s="37"/>
      <c r="AIA103" s="37"/>
      <c r="AIB103" s="37"/>
      <c r="AIC103" s="37"/>
      <c r="AID103" s="37"/>
      <c r="AIE103" s="37"/>
      <c r="AIF103" s="37"/>
      <c r="AIG103" s="37"/>
      <c r="AIH103" s="37"/>
      <c r="AII103" s="37"/>
      <c r="AIJ103" s="37"/>
      <c r="AIK103" s="37"/>
      <c r="AIL103" s="37"/>
      <c r="AIM103" s="37"/>
      <c r="AIN103" s="37"/>
      <c r="AIO103" s="37"/>
      <c r="AIP103" s="37"/>
      <c r="AIQ103" s="37"/>
      <c r="AIR103" s="37"/>
      <c r="AIS103" s="37"/>
      <c r="AIT103" s="37"/>
      <c r="AIU103" s="37"/>
      <c r="AIV103" s="37"/>
      <c r="AIW103" s="37"/>
      <c r="AIX103" s="37"/>
      <c r="AIY103" s="37"/>
      <c r="AIZ103" s="37"/>
      <c r="AJA103" s="37"/>
      <c r="AJB103" s="37"/>
      <c r="AJC103" s="37"/>
      <c r="AJD103" s="37"/>
      <c r="AJE103" s="37"/>
      <c r="AJF103" s="37"/>
      <c r="AJG103" s="37"/>
      <c r="AJH103" s="37"/>
      <c r="AJI103" s="37"/>
      <c r="AJJ103" s="37"/>
      <c r="AJK103" s="37"/>
      <c r="AJL103" s="37"/>
      <c r="AJM103" s="37"/>
      <c r="AJN103" s="37"/>
      <c r="AJO103" s="37"/>
      <c r="AJP103" s="37"/>
      <c r="AJQ103" s="37"/>
      <c r="AJR103" s="37"/>
      <c r="AJS103" s="37"/>
      <c r="AJT103" s="37"/>
      <c r="AJU103" s="37"/>
      <c r="AJV103" s="37"/>
      <c r="AJW103" s="37"/>
      <c r="AJX103" s="37"/>
      <c r="AJY103" s="37"/>
      <c r="AJZ103" s="37"/>
      <c r="AKA103" s="37"/>
      <c r="AKB103" s="37"/>
      <c r="AKC103" s="37"/>
      <c r="AKD103" s="37"/>
      <c r="AKE103" s="37"/>
      <c r="AKF103" s="37"/>
      <c r="AKG103" s="37"/>
      <c r="AKH103" s="37"/>
      <c r="AKI103" s="37"/>
      <c r="AKJ103" s="37"/>
      <c r="AKK103" s="37"/>
      <c r="AKL103" s="37"/>
      <c r="AKM103" s="37"/>
      <c r="AKN103" s="37"/>
      <c r="AKO103" s="37"/>
      <c r="AKP103" s="37"/>
      <c r="AKQ103" s="37"/>
      <c r="AKR103" s="37"/>
      <c r="AKS103" s="37"/>
      <c r="AKT103" s="37"/>
      <c r="AKU103" s="37"/>
      <c r="AKV103" s="37"/>
      <c r="AKW103" s="37"/>
      <c r="AKX103" s="37"/>
      <c r="AKY103" s="37"/>
      <c r="AKZ103" s="37"/>
      <c r="ALA103" s="37"/>
      <c r="ALB103" s="37"/>
      <c r="ALC103" s="37"/>
      <c r="ALD103" s="37"/>
      <c r="ALE103" s="37"/>
      <c r="ALF103" s="37"/>
      <c r="ALG103" s="37"/>
      <c r="ALH103" s="37"/>
      <c r="ALI103" s="37"/>
      <c r="ALJ103" s="37"/>
      <c r="ALK103" s="37"/>
      <c r="ALL103" s="37"/>
      <c r="ALM103" s="37"/>
      <c r="ALN103" s="37"/>
      <c r="ALO103" s="37"/>
      <c r="ALP103" s="37"/>
      <c r="ALQ103" s="37"/>
      <c r="ALR103" s="37"/>
      <c r="ALS103" s="37"/>
      <c r="ALT103" s="37"/>
      <c r="ALU103" s="37"/>
      <c r="ALV103" s="37"/>
      <c r="ALW103" s="37"/>
      <c r="ALX103" s="37"/>
      <c r="ALY103" s="37"/>
      <c r="ALZ103" s="37"/>
      <c r="AMA103" s="37"/>
      <c r="AMB103" s="37"/>
      <c r="AMC103" s="37"/>
      <c r="AMD103" s="37"/>
      <c r="AME103" s="37"/>
      <c r="AMF103" s="37"/>
      <c r="AMG103" s="38"/>
      <c r="AMH103" s="38"/>
      <c r="AMI103" s="38"/>
    </row>
    <row r="104" spans="1:1023" s="40" customFormat="1" ht="114">
      <c r="A104" s="26" t="s">
        <v>98</v>
      </c>
      <c r="B104" s="18" t="s">
        <v>97</v>
      </c>
      <c r="C104" s="18">
        <v>100</v>
      </c>
      <c r="D104" s="28" t="s">
        <v>100</v>
      </c>
      <c r="E104" s="129">
        <v>1805.15</v>
      </c>
      <c r="F104" s="129">
        <v>1805.15</v>
      </c>
      <c r="G104" s="20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  <c r="GC104" s="23"/>
      <c r="GD104" s="23"/>
      <c r="GE104" s="23"/>
      <c r="GF104" s="23"/>
      <c r="GG104" s="23"/>
      <c r="GH104" s="23"/>
      <c r="GI104" s="23"/>
      <c r="GJ104" s="23"/>
      <c r="GK104" s="23"/>
      <c r="GL104" s="23"/>
      <c r="GM104" s="23"/>
      <c r="GN104" s="23"/>
      <c r="GO104" s="23"/>
      <c r="GP104" s="23"/>
      <c r="GQ104" s="23"/>
      <c r="GR104" s="23"/>
      <c r="GS104" s="23"/>
      <c r="GT104" s="23"/>
      <c r="GU104" s="23"/>
      <c r="GV104" s="23"/>
      <c r="GW104" s="23"/>
      <c r="GX104" s="23"/>
      <c r="GY104" s="23"/>
      <c r="GZ104" s="23"/>
      <c r="HA104" s="23"/>
      <c r="HB104" s="23"/>
      <c r="HC104" s="23"/>
      <c r="HD104" s="23"/>
      <c r="HE104" s="23"/>
      <c r="HF104" s="23"/>
      <c r="HG104" s="23"/>
      <c r="HH104" s="23"/>
      <c r="HI104" s="23"/>
      <c r="HJ104" s="23"/>
      <c r="HK104" s="23"/>
      <c r="HL104" s="23"/>
      <c r="HM104" s="23"/>
      <c r="HN104" s="23"/>
      <c r="HO104" s="23"/>
      <c r="HP104" s="23"/>
      <c r="HQ104" s="23"/>
      <c r="HR104" s="23"/>
      <c r="HS104" s="23"/>
      <c r="HT104" s="23"/>
      <c r="HU104" s="23"/>
      <c r="HV104" s="23"/>
      <c r="HW104" s="23"/>
      <c r="HX104" s="23"/>
      <c r="HY104" s="23"/>
      <c r="HZ104" s="23"/>
      <c r="IA104" s="23"/>
      <c r="IB104" s="23"/>
      <c r="IC104" s="23"/>
      <c r="ID104" s="23"/>
      <c r="IE104" s="23"/>
      <c r="IF104" s="23"/>
      <c r="IG104" s="23"/>
      <c r="IH104" s="23"/>
      <c r="II104" s="23"/>
      <c r="IJ104" s="23"/>
      <c r="IK104" s="23"/>
      <c r="IL104" s="23"/>
      <c r="IM104" s="23"/>
      <c r="IN104" s="23"/>
      <c r="IO104" s="23"/>
      <c r="IP104" s="23"/>
      <c r="IQ104" s="23"/>
      <c r="IR104" s="23"/>
      <c r="IS104" s="23"/>
      <c r="IT104" s="23"/>
      <c r="IU104" s="23"/>
      <c r="IV104" s="23"/>
      <c r="IW104" s="23"/>
      <c r="IX104" s="23"/>
      <c r="IY104" s="23"/>
      <c r="IZ104" s="23"/>
      <c r="JA104" s="23"/>
      <c r="JB104" s="23"/>
      <c r="JC104" s="23"/>
      <c r="JD104" s="23"/>
      <c r="JE104" s="23"/>
      <c r="JF104" s="23"/>
      <c r="JG104" s="23"/>
      <c r="JH104" s="23"/>
      <c r="JI104" s="23"/>
      <c r="JJ104" s="23"/>
      <c r="JK104" s="23"/>
      <c r="JL104" s="23"/>
      <c r="JM104" s="23"/>
      <c r="JN104" s="23"/>
      <c r="JO104" s="23"/>
      <c r="JP104" s="23"/>
      <c r="JQ104" s="23"/>
      <c r="JR104" s="23"/>
      <c r="JS104" s="23"/>
      <c r="JT104" s="23"/>
      <c r="JU104" s="23"/>
      <c r="JV104" s="23"/>
      <c r="JW104" s="23"/>
      <c r="JX104" s="23"/>
      <c r="JY104" s="23"/>
      <c r="JZ104" s="23"/>
      <c r="KA104" s="23"/>
      <c r="KB104" s="23"/>
      <c r="KC104" s="23"/>
      <c r="KD104" s="23"/>
      <c r="KE104" s="23"/>
      <c r="KF104" s="23"/>
      <c r="KG104" s="23"/>
      <c r="KH104" s="23"/>
      <c r="KI104" s="23"/>
      <c r="KJ104" s="23"/>
      <c r="KK104" s="23"/>
      <c r="KL104" s="23"/>
      <c r="KM104" s="23"/>
      <c r="KN104" s="23"/>
      <c r="KO104" s="23"/>
      <c r="KP104" s="23"/>
      <c r="KQ104" s="23"/>
      <c r="KR104" s="23"/>
      <c r="KS104" s="23"/>
      <c r="KT104" s="23"/>
      <c r="KU104" s="23"/>
      <c r="KV104" s="23"/>
      <c r="KW104" s="23"/>
      <c r="KX104" s="23"/>
      <c r="KY104" s="23"/>
      <c r="KZ104" s="23"/>
      <c r="LA104" s="23"/>
      <c r="LB104" s="23"/>
      <c r="LC104" s="23"/>
      <c r="LD104" s="23"/>
      <c r="LE104" s="23"/>
      <c r="LF104" s="23"/>
      <c r="LG104" s="23"/>
      <c r="LH104" s="23"/>
      <c r="LI104" s="23"/>
      <c r="LJ104" s="23"/>
      <c r="LK104" s="23"/>
      <c r="LL104" s="23"/>
      <c r="LM104" s="23"/>
      <c r="LN104" s="23"/>
      <c r="LO104" s="23"/>
      <c r="LP104" s="23"/>
      <c r="LQ104" s="23"/>
      <c r="LR104" s="23"/>
      <c r="LS104" s="23"/>
      <c r="LT104" s="23"/>
      <c r="LU104" s="23"/>
      <c r="LV104" s="23"/>
      <c r="LW104" s="23"/>
      <c r="LX104" s="23"/>
      <c r="LY104" s="23"/>
      <c r="LZ104" s="23"/>
      <c r="MA104" s="23"/>
      <c r="MB104" s="23"/>
      <c r="MC104" s="23"/>
      <c r="MD104" s="23"/>
      <c r="ME104" s="23"/>
      <c r="MF104" s="23"/>
      <c r="MG104" s="23"/>
      <c r="MH104" s="23"/>
      <c r="MI104" s="23"/>
      <c r="MJ104" s="23"/>
      <c r="MK104" s="23"/>
      <c r="ML104" s="23"/>
      <c r="MM104" s="23"/>
      <c r="MN104" s="23"/>
      <c r="MO104" s="23"/>
      <c r="MP104" s="23"/>
      <c r="MQ104" s="23"/>
      <c r="MR104" s="23"/>
      <c r="MS104" s="23"/>
      <c r="MT104" s="23"/>
      <c r="MU104" s="23"/>
      <c r="MV104" s="23"/>
      <c r="MW104" s="23"/>
      <c r="MX104" s="23"/>
      <c r="MY104" s="23"/>
      <c r="MZ104" s="23"/>
      <c r="NA104" s="23"/>
      <c r="NB104" s="23"/>
      <c r="NC104" s="23"/>
      <c r="ND104" s="23"/>
      <c r="NE104" s="23"/>
      <c r="NF104" s="23"/>
      <c r="NG104" s="23"/>
      <c r="NH104" s="23"/>
      <c r="NI104" s="23"/>
      <c r="NJ104" s="23"/>
      <c r="NK104" s="23"/>
      <c r="NL104" s="23"/>
      <c r="NM104" s="23"/>
      <c r="NN104" s="23"/>
      <c r="NO104" s="23"/>
      <c r="NP104" s="23"/>
      <c r="NQ104" s="23"/>
      <c r="NR104" s="23"/>
      <c r="NS104" s="23"/>
      <c r="NT104" s="23"/>
      <c r="NU104" s="23"/>
      <c r="NV104" s="23"/>
      <c r="NW104" s="23"/>
      <c r="NX104" s="23"/>
      <c r="NY104" s="23"/>
      <c r="NZ104" s="23"/>
      <c r="OA104" s="23"/>
      <c r="OB104" s="23"/>
      <c r="OC104" s="23"/>
      <c r="OD104" s="23"/>
      <c r="OE104" s="23"/>
      <c r="OF104" s="23"/>
      <c r="OG104" s="23"/>
      <c r="OH104" s="23"/>
      <c r="OI104" s="23"/>
      <c r="OJ104" s="23"/>
      <c r="OK104" s="23"/>
      <c r="OL104" s="23"/>
      <c r="OM104" s="23"/>
      <c r="ON104" s="23"/>
      <c r="OO104" s="23"/>
      <c r="OP104" s="23"/>
      <c r="OQ104" s="23"/>
      <c r="OR104" s="23"/>
      <c r="OS104" s="23"/>
      <c r="OT104" s="23"/>
      <c r="OU104" s="23"/>
      <c r="OV104" s="23"/>
      <c r="OW104" s="23"/>
      <c r="OX104" s="23"/>
      <c r="OY104" s="23"/>
      <c r="OZ104" s="23"/>
      <c r="PA104" s="23"/>
      <c r="PB104" s="23"/>
      <c r="PC104" s="23"/>
      <c r="PD104" s="23"/>
      <c r="PE104" s="23"/>
      <c r="PF104" s="23"/>
      <c r="PG104" s="23"/>
      <c r="PH104" s="23"/>
      <c r="PI104" s="23"/>
      <c r="PJ104" s="23"/>
      <c r="PK104" s="23"/>
      <c r="PL104" s="23"/>
      <c r="PM104" s="23"/>
      <c r="PN104" s="23"/>
      <c r="PO104" s="23"/>
      <c r="PP104" s="23"/>
      <c r="PQ104" s="23"/>
      <c r="PR104" s="23"/>
      <c r="PS104" s="23"/>
      <c r="PT104" s="23"/>
      <c r="PU104" s="23"/>
      <c r="PV104" s="23"/>
      <c r="PW104" s="23"/>
      <c r="PX104" s="23"/>
      <c r="PY104" s="23"/>
      <c r="PZ104" s="23"/>
      <c r="QA104" s="23"/>
      <c r="QB104" s="23"/>
      <c r="QC104" s="23"/>
      <c r="QD104" s="23"/>
      <c r="QE104" s="23"/>
      <c r="QF104" s="23"/>
      <c r="QG104" s="23"/>
      <c r="QH104" s="23"/>
      <c r="QI104" s="23"/>
      <c r="QJ104" s="23"/>
      <c r="QK104" s="23"/>
      <c r="QL104" s="23"/>
      <c r="QM104" s="23"/>
      <c r="QN104" s="23"/>
      <c r="QO104" s="23"/>
      <c r="QP104" s="23"/>
      <c r="QQ104" s="23"/>
      <c r="QR104" s="23"/>
      <c r="QS104" s="23"/>
      <c r="QT104" s="23"/>
      <c r="QU104" s="23"/>
      <c r="QV104" s="23"/>
      <c r="QW104" s="23"/>
      <c r="QX104" s="23"/>
      <c r="QY104" s="23"/>
      <c r="QZ104" s="23"/>
      <c r="RA104" s="23"/>
      <c r="RB104" s="23"/>
      <c r="RC104" s="23"/>
      <c r="RD104" s="23"/>
      <c r="RE104" s="23"/>
      <c r="RF104" s="23"/>
      <c r="RG104" s="23"/>
      <c r="RH104" s="23"/>
      <c r="RI104" s="23"/>
      <c r="RJ104" s="23"/>
      <c r="RK104" s="23"/>
      <c r="RL104" s="23"/>
      <c r="RM104" s="23"/>
      <c r="RN104" s="23"/>
      <c r="RO104" s="23"/>
      <c r="RP104" s="23"/>
      <c r="RQ104" s="23"/>
      <c r="RR104" s="23"/>
      <c r="RS104" s="23"/>
      <c r="RT104" s="23"/>
      <c r="RU104" s="23"/>
      <c r="RV104" s="23"/>
      <c r="RW104" s="23"/>
      <c r="RX104" s="23"/>
      <c r="RY104" s="23"/>
      <c r="RZ104" s="23"/>
      <c r="SA104" s="23"/>
      <c r="SB104" s="23"/>
      <c r="SC104" s="23"/>
      <c r="SD104" s="23"/>
      <c r="SE104" s="23"/>
      <c r="SF104" s="23"/>
      <c r="SG104" s="23"/>
      <c r="SH104" s="23"/>
      <c r="SI104" s="23"/>
      <c r="SJ104" s="23"/>
      <c r="SK104" s="23"/>
      <c r="SL104" s="23"/>
      <c r="SM104" s="23"/>
      <c r="SN104" s="23"/>
      <c r="SO104" s="23"/>
      <c r="SP104" s="23"/>
      <c r="SQ104" s="23"/>
      <c r="SR104" s="23"/>
      <c r="SS104" s="23"/>
      <c r="ST104" s="23"/>
      <c r="SU104" s="23"/>
      <c r="SV104" s="23"/>
      <c r="SW104" s="23"/>
      <c r="SX104" s="23"/>
      <c r="SY104" s="23"/>
      <c r="SZ104" s="23"/>
      <c r="TA104" s="23"/>
      <c r="TB104" s="23"/>
      <c r="TC104" s="23"/>
      <c r="TD104" s="23"/>
      <c r="TE104" s="23"/>
      <c r="TF104" s="23"/>
      <c r="TG104" s="23"/>
      <c r="TH104" s="23"/>
      <c r="TI104" s="23"/>
      <c r="TJ104" s="23"/>
      <c r="TK104" s="23"/>
      <c r="TL104" s="23"/>
      <c r="TM104" s="23"/>
      <c r="TN104" s="23"/>
      <c r="TO104" s="23"/>
      <c r="TP104" s="23"/>
      <c r="TQ104" s="23"/>
      <c r="TR104" s="23"/>
      <c r="TS104" s="23"/>
      <c r="TT104" s="23"/>
      <c r="TU104" s="23"/>
      <c r="TV104" s="23"/>
      <c r="TW104" s="23"/>
      <c r="TX104" s="23"/>
      <c r="TY104" s="23"/>
      <c r="TZ104" s="23"/>
      <c r="UA104" s="23"/>
      <c r="UB104" s="23"/>
      <c r="UC104" s="23"/>
      <c r="UD104" s="23"/>
      <c r="UE104" s="23"/>
      <c r="UF104" s="23"/>
      <c r="UG104" s="23"/>
      <c r="UH104" s="23"/>
      <c r="UI104" s="23"/>
      <c r="UJ104" s="23"/>
      <c r="UK104" s="23"/>
      <c r="UL104" s="23"/>
      <c r="UM104" s="23"/>
      <c r="UN104" s="23"/>
      <c r="UO104" s="23"/>
      <c r="UP104" s="23"/>
      <c r="UQ104" s="23"/>
      <c r="UR104" s="23"/>
      <c r="US104" s="23"/>
      <c r="UT104" s="23"/>
      <c r="UU104" s="23"/>
      <c r="UV104" s="23"/>
      <c r="UW104" s="23"/>
      <c r="UX104" s="23"/>
      <c r="UY104" s="23"/>
      <c r="UZ104" s="23"/>
      <c r="VA104" s="23"/>
      <c r="VB104" s="23"/>
      <c r="VC104" s="23"/>
      <c r="VD104" s="23"/>
      <c r="VE104" s="23"/>
      <c r="VF104" s="23"/>
      <c r="VG104" s="23"/>
      <c r="VH104" s="23"/>
      <c r="VI104" s="23"/>
      <c r="VJ104" s="23"/>
      <c r="VK104" s="23"/>
      <c r="VL104" s="23"/>
      <c r="VM104" s="23"/>
      <c r="VN104" s="23"/>
      <c r="VO104" s="23"/>
      <c r="VP104" s="23"/>
      <c r="VQ104" s="23"/>
      <c r="VR104" s="23"/>
      <c r="VS104" s="23"/>
      <c r="VT104" s="23"/>
      <c r="VU104" s="23"/>
      <c r="VV104" s="23"/>
      <c r="VW104" s="23"/>
      <c r="VX104" s="23"/>
      <c r="VY104" s="23"/>
      <c r="VZ104" s="23"/>
      <c r="WA104" s="23"/>
      <c r="WB104" s="23"/>
      <c r="WC104" s="23"/>
      <c r="WD104" s="23"/>
      <c r="WE104" s="23"/>
      <c r="WF104" s="23"/>
      <c r="WG104" s="23"/>
      <c r="WH104" s="23"/>
      <c r="WI104" s="23"/>
      <c r="WJ104" s="23"/>
      <c r="WK104" s="23"/>
      <c r="WL104" s="23"/>
      <c r="WM104" s="23"/>
      <c r="WN104" s="23"/>
      <c r="WO104" s="23"/>
      <c r="WP104" s="23"/>
      <c r="WQ104" s="23"/>
      <c r="WR104" s="23"/>
      <c r="WS104" s="23"/>
      <c r="WT104" s="23"/>
      <c r="WU104" s="23"/>
      <c r="WV104" s="23"/>
      <c r="WW104" s="23"/>
      <c r="WX104" s="23"/>
      <c r="WY104" s="23"/>
      <c r="WZ104" s="23"/>
      <c r="XA104" s="23"/>
      <c r="XB104" s="23"/>
      <c r="XC104" s="23"/>
      <c r="XD104" s="23"/>
      <c r="XE104" s="23"/>
      <c r="XF104" s="23"/>
      <c r="XG104" s="23"/>
      <c r="XH104" s="23"/>
      <c r="XI104" s="23"/>
      <c r="XJ104" s="23"/>
      <c r="XK104" s="23"/>
      <c r="XL104" s="23"/>
      <c r="XM104" s="23"/>
      <c r="XN104" s="23"/>
      <c r="XO104" s="23"/>
      <c r="XP104" s="23"/>
      <c r="XQ104" s="23"/>
      <c r="XR104" s="23"/>
      <c r="XS104" s="23"/>
      <c r="XT104" s="23"/>
      <c r="XU104" s="23"/>
      <c r="XV104" s="23"/>
      <c r="XW104" s="23"/>
      <c r="XX104" s="23"/>
      <c r="XY104" s="23"/>
      <c r="XZ104" s="23"/>
      <c r="YA104" s="23"/>
      <c r="YB104" s="23"/>
      <c r="YC104" s="23"/>
      <c r="YD104" s="23"/>
      <c r="YE104" s="23"/>
      <c r="YF104" s="23"/>
      <c r="YG104" s="23"/>
      <c r="YH104" s="23"/>
      <c r="YI104" s="23"/>
      <c r="YJ104" s="23"/>
      <c r="YK104" s="23"/>
      <c r="YL104" s="23"/>
      <c r="YM104" s="23"/>
      <c r="YN104" s="23"/>
      <c r="YO104" s="23"/>
      <c r="YP104" s="23"/>
      <c r="YQ104" s="23"/>
      <c r="YR104" s="23"/>
      <c r="YS104" s="23"/>
      <c r="YT104" s="23"/>
      <c r="YU104" s="23"/>
      <c r="YV104" s="23"/>
      <c r="YW104" s="23"/>
      <c r="YX104" s="23"/>
      <c r="YY104" s="23"/>
      <c r="YZ104" s="23"/>
      <c r="ZA104" s="23"/>
      <c r="ZB104" s="23"/>
      <c r="ZC104" s="23"/>
      <c r="ZD104" s="23"/>
      <c r="ZE104" s="23"/>
      <c r="ZF104" s="23"/>
      <c r="ZG104" s="23"/>
      <c r="ZH104" s="23"/>
      <c r="ZI104" s="23"/>
      <c r="ZJ104" s="23"/>
      <c r="ZK104" s="23"/>
      <c r="ZL104" s="23"/>
      <c r="ZM104" s="23"/>
      <c r="ZN104" s="23"/>
      <c r="ZO104" s="23"/>
      <c r="ZP104" s="23"/>
      <c r="ZQ104" s="23"/>
      <c r="ZR104" s="23"/>
      <c r="ZS104" s="23"/>
      <c r="ZT104" s="23"/>
      <c r="ZU104" s="23"/>
      <c r="ZV104" s="23"/>
      <c r="ZW104" s="23"/>
      <c r="ZX104" s="23"/>
      <c r="ZY104" s="23"/>
      <c r="ZZ104" s="23"/>
      <c r="AAA104" s="23"/>
      <c r="AAB104" s="23"/>
      <c r="AAC104" s="23"/>
      <c r="AAD104" s="23"/>
      <c r="AAE104" s="23"/>
      <c r="AAF104" s="23"/>
      <c r="AAG104" s="23"/>
      <c r="AAH104" s="23"/>
      <c r="AAI104" s="23"/>
      <c r="AAJ104" s="23"/>
      <c r="AAK104" s="23"/>
      <c r="AAL104" s="23"/>
      <c r="AAM104" s="23"/>
      <c r="AAN104" s="23"/>
      <c r="AAO104" s="23"/>
      <c r="AAP104" s="23"/>
      <c r="AAQ104" s="23"/>
      <c r="AAR104" s="23"/>
      <c r="AAS104" s="23"/>
      <c r="AAT104" s="23"/>
      <c r="AAU104" s="23"/>
      <c r="AAV104" s="23"/>
      <c r="AAW104" s="23"/>
      <c r="AAX104" s="23"/>
      <c r="AAY104" s="23"/>
      <c r="AAZ104" s="23"/>
      <c r="ABA104" s="23"/>
      <c r="ABB104" s="23"/>
      <c r="ABC104" s="23"/>
      <c r="ABD104" s="23"/>
      <c r="ABE104" s="23"/>
      <c r="ABF104" s="23"/>
      <c r="ABG104" s="23"/>
      <c r="ABH104" s="23"/>
      <c r="ABI104" s="23"/>
      <c r="ABJ104" s="23"/>
      <c r="ABK104" s="23"/>
      <c r="ABL104" s="23"/>
      <c r="ABM104" s="23"/>
      <c r="ABN104" s="23"/>
      <c r="ABO104" s="23"/>
      <c r="ABP104" s="23"/>
      <c r="ABQ104" s="23"/>
      <c r="ABR104" s="23"/>
      <c r="ABS104" s="23"/>
      <c r="ABT104" s="23"/>
      <c r="ABU104" s="23"/>
      <c r="ABV104" s="23"/>
      <c r="ABW104" s="23"/>
      <c r="ABX104" s="23"/>
      <c r="ABY104" s="23"/>
      <c r="ABZ104" s="23"/>
      <c r="ACA104" s="23"/>
      <c r="ACB104" s="23"/>
      <c r="ACC104" s="23"/>
      <c r="ACD104" s="23"/>
      <c r="ACE104" s="23"/>
      <c r="ACF104" s="23"/>
      <c r="ACG104" s="23"/>
      <c r="ACH104" s="23"/>
      <c r="ACI104" s="23"/>
      <c r="ACJ104" s="23"/>
      <c r="ACK104" s="23"/>
      <c r="ACL104" s="23"/>
      <c r="ACM104" s="23"/>
      <c r="ACN104" s="23"/>
      <c r="ACO104" s="23"/>
      <c r="ACP104" s="23"/>
      <c r="ACQ104" s="23"/>
      <c r="ACR104" s="23"/>
      <c r="ACS104" s="23"/>
      <c r="ACT104" s="23"/>
      <c r="ACU104" s="23"/>
      <c r="ACV104" s="23"/>
      <c r="ACW104" s="23"/>
      <c r="ACX104" s="23"/>
      <c r="ACY104" s="23"/>
      <c r="ACZ104" s="23"/>
      <c r="ADA104" s="23"/>
      <c r="ADB104" s="23"/>
      <c r="ADC104" s="23"/>
      <c r="ADD104" s="23"/>
      <c r="ADE104" s="23"/>
      <c r="ADF104" s="23"/>
      <c r="ADG104" s="23"/>
      <c r="ADH104" s="23"/>
      <c r="ADI104" s="23"/>
      <c r="ADJ104" s="23"/>
      <c r="ADK104" s="23"/>
      <c r="ADL104" s="23"/>
      <c r="ADM104" s="23"/>
      <c r="ADN104" s="23"/>
      <c r="ADO104" s="23"/>
      <c r="ADP104" s="23"/>
      <c r="ADQ104" s="23"/>
      <c r="ADR104" s="23"/>
      <c r="ADS104" s="23"/>
      <c r="ADT104" s="23"/>
      <c r="ADU104" s="23"/>
      <c r="ADV104" s="23"/>
      <c r="ADW104" s="23"/>
      <c r="ADX104" s="23"/>
      <c r="ADY104" s="23"/>
      <c r="ADZ104" s="23"/>
      <c r="AEA104" s="23"/>
      <c r="AEB104" s="23"/>
      <c r="AEC104" s="23"/>
      <c r="AED104" s="23"/>
      <c r="AEE104" s="23"/>
      <c r="AEF104" s="23"/>
      <c r="AEG104" s="23"/>
      <c r="AEH104" s="23"/>
      <c r="AEI104" s="23"/>
      <c r="AEJ104" s="23"/>
      <c r="AEK104" s="23"/>
      <c r="AEL104" s="23"/>
      <c r="AEM104" s="23"/>
      <c r="AEN104" s="23"/>
      <c r="AEO104" s="23"/>
      <c r="AEP104" s="23"/>
      <c r="AEQ104" s="23"/>
      <c r="AER104" s="23"/>
      <c r="AES104" s="23"/>
      <c r="AET104" s="23"/>
      <c r="AEU104" s="23"/>
      <c r="AEV104" s="23"/>
      <c r="AEW104" s="23"/>
      <c r="AEX104" s="23"/>
      <c r="AEY104" s="23"/>
      <c r="AEZ104" s="23"/>
      <c r="AFA104" s="23"/>
      <c r="AFB104" s="23"/>
      <c r="AFC104" s="23"/>
      <c r="AFD104" s="23"/>
      <c r="AFE104" s="23"/>
      <c r="AFF104" s="23"/>
      <c r="AFG104" s="23"/>
      <c r="AFH104" s="23"/>
      <c r="AFI104" s="23"/>
      <c r="AFJ104" s="23"/>
      <c r="AFK104" s="23"/>
      <c r="AFL104" s="23"/>
      <c r="AFM104" s="23"/>
      <c r="AFN104" s="23"/>
      <c r="AFO104" s="23"/>
      <c r="AFP104" s="23"/>
      <c r="AFQ104" s="23"/>
      <c r="AFR104" s="23"/>
      <c r="AFS104" s="23"/>
      <c r="AFT104" s="23"/>
      <c r="AFU104" s="23"/>
      <c r="AFV104" s="23"/>
      <c r="AFW104" s="23"/>
      <c r="AFX104" s="23"/>
      <c r="AFY104" s="23"/>
      <c r="AFZ104" s="23"/>
      <c r="AGA104" s="23"/>
      <c r="AGB104" s="23"/>
      <c r="AGC104" s="23"/>
      <c r="AGD104" s="23"/>
      <c r="AGE104" s="23"/>
      <c r="AGF104" s="23"/>
      <c r="AGG104" s="23"/>
      <c r="AGH104" s="23"/>
      <c r="AGI104" s="23"/>
      <c r="AGJ104" s="23"/>
      <c r="AGK104" s="23"/>
      <c r="AGL104" s="23"/>
      <c r="AGM104" s="23"/>
      <c r="AGN104" s="23"/>
      <c r="AGO104" s="23"/>
      <c r="AGP104" s="23"/>
      <c r="AGQ104" s="23"/>
      <c r="AGR104" s="23"/>
      <c r="AGS104" s="23"/>
      <c r="AGT104" s="23"/>
      <c r="AGU104" s="23"/>
      <c r="AGV104" s="23"/>
      <c r="AGW104" s="23"/>
      <c r="AGX104" s="23"/>
      <c r="AGY104" s="23"/>
      <c r="AGZ104" s="23"/>
      <c r="AHA104" s="23"/>
      <c r="AHB104" s="23"/>
      <c r="AHC104" s="23"/>
      <c r="AHD104" s="23"/>
      <c r="AHE104" s="23"/>
      <c r="AHF104" s="23"/>
      <c r="AHG104" s="23"/>
      <c r="AHH104" s="23"/>
      <c r="AHI104" s="23"/>
      <c r="AHJ104" s="23"/>
      <c r="AHK104" s="23"/>
      <c r="AHL104" s="23"/>
      <c r="AHM104" s="23"/>
      <c r="AHN104" s="23"/>
      <c r="AHO104" s="23"/>
      <c r="AHP104" s="23"/>
      <c r="AHQ104" s="23"/>
      <c r="AHR104" s="23"/>
      <c r="AHS104" s="23"/>
      <c r="AHT104" s="23"/>
      <c r="AHU104" s="23"/>
      <c r="AHV104" s="23"/>
      <c r="AHW104" s="23"/>
      <c r="AHX104" s="23"/>
      <c r="AHY104" s="23"/>
      <c r="AHZ104" s="23"/>
      <c r="AIA104" s="23"/>
      <c r="AIB104" s="23"/>
      <c r="AIC104" s="23"/>
      <c r="AID104" s="23"/>
      <c r="AIE104" s="23"/>
      <c r="AIF104" s="23"/>
      <c r="AIG104" s="23"/>
      <c r="AIH104" s="23"/>
      <c r="AII104" s="23"/>
      <c r="AIJ104" s="23"/>
      <c r="AIK104" s="23"/>
      <c r="AIL104" s="23"/>
      <c r="AIM104" s="23"/>
      <c r="AIN104" s="23"/>
      <c r="AIO104" s="23"/>
      <c r="AIP104" s="23"/>
      <c r="AIQ104" s="23"/>
      <c r="AIR104" s="23"/>
      <c r="AIS104" s="23"/>
      <c r="AIT104" s="23"/>
      <c r="AIU104" s="23"/>
      <c r="AIV104" s="23"/>
      <c r="AIW104" s="23"/>
      <c r="AIX104" s="23"/>
      <c r="AIY104" s="23"/>
      <c r="AIZ104" s="23"/>
      <c r="AJA104" s="23"/>
      <c r="AJB104" s="23"/>
      <c r="AJC104" s="23"/>
      <c r="AJD104" s="23"/>
      <c r="AJE104" s="23"/>
      <c r="AJF104" s="23"/>
      <c r="AJG104" s="23"/>
      <c r="AJH104" s="23"/>
      <c r="AJI104" s="23"/>
      <c r="AJJ104" s="23"/>
      <c r="AJK104" s="23"/>
      <c r="AJL104" s="23"/>
      <c r="AJM104" s="23"/>
      <c r="AJN104" s="23"/>
      <c r="AJO104" s="23"/>
      <c r="AJP104" s="23"/>
      <c r="AJQ104" s="23"/>
      <c r="AJR104" s="23"/>
      <c r="AJS104" s="23"/>
      <c r="AJT104" s="23"/>
      <c r="AJU104" s="23"/>
      <c r="AJV104" s="23"/>
      <c r="AJW104" s="23"/>
      <c r="AJX104" s="23"/>
      <c r="AJY104" s="23"/>
      <c r="AJZ104" s="23"/>
      <c r="AKA104" s="23"/>
      <c r="AKB104" s="23"/>
      <c r="AKC104" s="23"/>
      <c r="AKD104" s="23"/>
      <c r="AKE104" s="23"/>
      <c r="AKF104" s="23"/>
      <c r="AKG104" s="23"/>
      <c r="AKH104" s="23"/>
      <c r="AKI104" s="23"/>
      <c r="AKJ104" s="23"/>
      <c r="AKK104" s="23"/>
      <c r="AKL104" s="23"/>
      <c r="AKM104" s="23"/>
      <c r="AKN104" s="23"/>
      <c r="AKO104" s="23"/>
      <c r="AKP104" s="23"/>
      <c r="AKQ104" s="23"/>
      <c r="AKR104" s="23"/>
      <c r="AKS104" s="23"/>
      <c r="AKT104" s="23"/>
      <c r="AKU104" s="23"/>
      <c r="AKV104" s="23"/>
      <c r="AKW104" s="23"/>
      <c r="AKX104" s="23"/>
      <c r="AKY104" s="23"/>
      <c r="AKZ104" s="23"/>
      <c r="ALA104" s="23"/>
      <c r="ALB104" s="23"/>
      <c r="ALC104" s="23"/>
      <c r="ALD104" s="23"/>
      <c r="ALE104" s="23"/>
      <c r="ALF104" s="23"/>
      <c r="ALG104" s="23"/>
      <c r="ALH104" s="23"/>
      <c r="ALI104" s="23"/>
      <c r="ALJ104" s="23"/>
      <c r="ALK104" s="23"/>
      <c r="ALL104" s="23"/>
      <c r="ALM104" s="23"/>
      <c r="ALN104" s="23"/>
      <c r="ALO104" s="23"/>
      <c r="ALP104" s="23"/>
      <c r="ALQ104" s="23"/>
      <c r="ALR104" s="23"/>
      <c r="ALS104" s="23"/>
      <c r="ALT104" s="23"/>
      <c r="ALU104" s="23"/>
      <c r="ALV104" s="23"/>
      <c r="ALW104" s="23"/>
      <c r="ALX104" s="23"/>
      <c r="ALY104" s="23"/>
      <c r="ALZ104" s="23"/>
      <c r="AMA104" s="23"/>
      <c r="AMB104" s="23"/>
      <c r="AMC104" s="23"/>
      <c r="AMD104" s="23"/>
      <c r="AME104" s="23"/>
      <c r="AMF104" s="23"/>
      <c r="AMG104" s="39"/>
      <c r="AMH104" s="39"/>
      <c r="AMI104" s="39"/>
    </row>
    <row r="105" spans="1:1023" s="37" customFormat="1" ht="45.6">
      <c r="A105" s="33" t="s">
        <v>101</v>
      </c>
      <c r="B105" s="34" t="s">
        <v>102</v>
      </c>
      <c r="C105" s="35"/>
      <c r="D105" s="28" t="s">
        <v>100</v>
      </c>
      <c r="E105" s="51">
        <f>E106</f>
        <v>7354.63</v>
      </c>
      <c r="F105" s="51">
        <f>F106</f>
        <v>7258.6</v>
      </c>
      <c r="G105" s="36"/>
      <c r="AMG105" s="38"/>
      <c r="AMH105" s="38"/>
    </row>
    <row r="106" spans="1:1023" s="40" customFormat="1">
      <c r="A106" s="26" t="s">
        <v>94</v>
      </c>
      <c r="B106" s="19" t="s">
        <v>103</v>
      </c>
      <c r="C106" s="18"/>
      <c r="D106" s="28" t="s">
        <v>100</v>
      </c>
      <c r="E106" s="42">
        <f>E107+E110+E116+E119+E123</f>
        <v>7354.63</v>
      </c>
      <c r="F106" s="42">
        <f>F107+F110+F116+F119+F123</f>
        <v>7258.6</v>
      </c>
      <c r="G106" s="20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  <c r="EO106" s="23"/>
      <c r="EP106" s="23"/>
      <c r="EQ106" s="23"/>
      <c r="ER106" s="23"/>
      <c r="ES106" s="23"/>
      <c r="ET106" s="23"/>
      <c r="EU106" s="23"/>
      <c r="EV106" s="23"/>
      <c r="EW106" s="23"/>
      <c r="EX106" s="23"/>
      <c r="EY106" s="23"/>
      <c r="EZ106" s="23"/>
      <c r="FA106" s="23"/>
      <c r="FB106" s="23"/>
      <c r="FC106" s="23"/>
      <c r="FD106" s="23"/>
      <c r="FE106" s="23"/>
      <c r="FF106" s="23"/>
      <c r="FG106" s="23"/>
      <c r="FH106" s="23"/>
      <c r="FI106" s="23"/>
      <c r="FJ106" s="23"/>
      <c r="FK106" s="23"/>
      <c r="FL106" s="23"/>
      <c r="FM106" s="23"/>
      <c r="FN106" s="23"/>
      <c r="FO106" s="23"/>
      <c r="FP106" s="23"/>
      <c r="FQ106" s="23"/>
      <c r="FR106" s="23"/>
      <c r="FS106" s="23"/>
      <c r="FT106" s="23"/>
      <c r="FU106" s="23"/>
      <c r="FV106" s="23"/>
      <c r="FW106" s="23"/>
      <c r="FX106" s="23"/>
      <c r="FY106" s="23"/>
      <c r="FZ106" s="23"/>
      <c r="GA106" s="23"/>
      <c r="GB106" s="23"/>
      <c r="GC106" s="23"/>
      <c r="GD106" s="23"/>
      <c r="GE106" s="23"/>
      <c r="GF106" s="23"/>
      <c r="GG106" s="23"/>
      <c r="GH106" s="23"/>
      <c r="GI106" s="23"/>
      <c r="GJ106" s="23"/>
      <c r="GK106" s="23"/>
      <c r="GL106" s="23"/>
      <c r="GM106" s="23"/>
      <c r="GN106" s="23"/>
      <c r="GO106" s="23"/>
      <c r="GP106" s="23"/>
      <c r="GQ106" s="23"/>
      <c r="GR106" s="23"/>
      <c r="GS106" s="23"/>
      <c r="GT106" s="23"/>
      <c r="GU106" s="23"/>
      <c r="GV106" s="23"/>
      <c r="GW106" s="23"/>
      <c r="GX106" s="23"/>
      <c r="GY106" s="23"/>
      <c r="GZ106" s="23"/>
      <c r="HA106" s="23"/>
      <c r="HB106" s="23"/>
      <c r="HC106" s="23"/>
      <c r="HD106" s="23"/>
      <c r="HE106" s="23"/>
      <c r="HF106" s="23"/>
      <c r="HG106" s="23"/>
      <c r="HH106" s="23"/>
      <c r="HI106" s="23"/>
      <c r="HJ106" s="23"/>
      <c r="HK106" s="23"/>
      <c r="HL106" s="23"/>
      <c r="HM106" s="23"/>
      <c r="HN106" s="23"/>
      <c r="HO106" s="23"/>
      <c r="HP106" s="23"/>
      <c r="HQ106" s="23"/>
      <c r="HR106" s="23"/>
      <c r="HS106" s="23"/>
      <c r="HT106" s="23"/>
      <c r="HU106" s="23"/>
      <c r="HV106" s="23"/>
      <c r="HW106" s="23"/>
      <c r="HX106" s="23"/>
      <c r="HY106" s="23"/>
      <c r="HZ106" s="23"/>
      <c r="IA106" s="23"/>
      <c r="IB106" s="23"/>
      <c r="IC106" s="23"/>
      <c r="ID106" s="23"/>
      <c r="IE106" s="23"/>
      <c r="IF106" s="23"/>
      <c r="IG106" s="23"/>
      <c r="IH106" s="23"/>
      <c r="II106" s="23"/>
      <c r="IJ106" s="23"/>
      <c r="IK106" s="23"/>
      <c r="IL106" s="23"/>
      <c r="IM106" s="23"/>
      <c r="IN106" s="23"/>
      <c r="IO106" s="23"/>
      <c r="IP106" s="23"/>
      <c r="IQ106" s="23"/>
      <c r="IR106" s="23"/>
      <c r="IS106" s="23"/>
      <c r="IT106" s="23"/>
      <c r="IU106" s="23"/>
      <c r="IV106" s="23"/>
      <c r="IW106" s="23"/>
      <c r="IX106" s="23"/>
      <c r="IY106" s="23"/>
      <c r="IZ106" s="23"/>
      <c r="JA106" s="23"/>
      <c r="JB106" s="23"/>
      <c r="JC106" s="23"/>
      <c r="JD106" s="23"/>
      <c r="JE106" s="23"/>
      <c r="JF106" s="23"/>
      <c r="JG106" s="23"/>
      <c r="JH106" s="23"/>
      <c r="JI106" s="23"/>
      <c r="JJ106" s="23"/>
      <c r="JK106" s="23"/>
      <c r="JL106" s="23"/>
      <c r="JM106" s="23"/>
      <c r="JN106" s="23"/>
      <c r="JO106" s="23"/>
      <c r="JP106" s="23"/>
      <c r="JQ106" s="23"/>
      <c r="JR106" s="23"/>
      <c r="JS106" s="23"/>
      <c r="JT106" s="23"/>
      <c r="JU106" s="23"/>
      <c r="JV106" s="23"/>
      <c r="JW106" s="23"/>
      <c r="JX106" s="23"/>
      <c r="JY106" s="23"/>
      <c r="JZ106" s="23"/>
      <c r="KA106" s="23"/>
      <c r="KB106" s="23"/>
      <c r="KC106" s="23"/>
      <c r="KD106" s="23"/>
      <c r="KE106" s="23"/>
      <c r="KF106" s="23"/>
      <c r="KG106" s="23"/>
      <c r="KH106" s="23"/>
      <c r="KI106" s="23"/>
      <c r="KJ106" s="23"/>
      <c r="KK106" s="23"/>
      <c r="KL106" s="23"/>
      <c r="KM106" s="23"/>
      <c r="KN106" s="23"/>
      <c r="KO106" s="23"/>
      <c r="KP106" s="23"/>
      <c r="KQ106" s="23"/>
      <c r="KR106" s="23"/>
      <c r="KS106" s="23"/>
      <c r="KT106" s="23"/>
      <c r="KU106" s="23"/>
      <c r="KV106" s="23"/>
      <c r="KW106" s="23"/>
      <c r="KX106" s="23"/>
      <c r="KY106" s="23"/>
      <c r="KZ106" s="23"/>
      <c r="LA106" s="23"/>
      <c r="LB106" s="23"/>
      <c r="LC106" s="23"/>
      <c r="LD106" s="23"/>
      <c r="LE106" s="23"/>
      <c r="LF106" s="23"/>
      <c r="LG106" s="23"/>
      <c r="LH106" s="23"/>
      <c r="LI106" s="23"/>
      <c r="LJ106" s="23"/>
      <c r="LK106" s="23"/>
      <c r="LL106" s="23"/>
      <c r="LM106" s="23"/>
      <c r="LN106" s="23"/>
      <c r="LO106" s="23"/>
      <c r="LP106" s="23"/>
      <c r="LQ106" s="23"/>
      <c r="LR106" s="23"/>
      <c r="LS106" s="23"/>
      <c r="LT106" s="23"/>
      <c r="LU106" s="23"/>
      <c r="LV106" s="23"/>
      <c r="LW106" s="23"/>
      <c r="LX106" s="23"/>
      <c r="LY106" s="23"/>
      <c r="LZ106" s="23"/>
      <c r="MA106" s="23"/>
      <c r="MB106" s="23"/>
      <c r="MC106" s="23"/>
      <c r="MD106" s="23"/>
      <c r="ME106" s="23"/>
      <c r="MF106" s="23"/>
      <c r="MG106" s="23"/>
      <c r="MH106" s="23"/>
      <c r="MI106" s="23"/>
      <c r="MJ106" s="23"/>
      <c r="MK106" s="23"/>
      <c r="ML106" s="23"/>
      <c r="MM106" s="23"/>
      <c r="MN106" s="23"/>
      <c r="MO106" s="23"/>
      <c r="MP106" s="23"/>
      <c r="MQ106" s="23"/>
      <c r="MR106" s="23"/>
      <c r="MS106" s="23"/>
      <c r="MT106" s="23"/>
      <c r="MU106" s="23"/>
      <c r="MV106" s="23"/>
      <c r="MW106" s="23"/>
      <c r="MX106" s="23"/>
      <c r="MY106" s="23"/>
      <c r="MZ106" s="23"/>
      <c r="NA106" s="23"/>
      <c r="NB106" s="23"/>
      <c r="NC106" s="23"/>
      <c r="ND106" s="23"/>
      <c r="NE106" s="23"/>
      <c r="NF106" s="23"/>
      <c r="NG106" s="23"/>
      <c r="NH106" s="23"/>
      <c r="NI106" s="23"/>
      <c r="NJ106" s="23"/>
      <c r="NK106" s="23"/>
      <c r="NL106" s="23"/>
      <c r="NM106" s="23"/>
      <c r="NN106" s="23"/>
      <c r="NO106" s="23"/>
      <c r="NP106" s="23"/>
      <c r="NQ106" s="23"/>
      <c r="NR106" s="23"/>
      <c r="NS106" s="23"/>
      <c r="NT106" s="23"/>
      <c r="NU106" s="23"/>
      <c r="NV106" s="23"/>
      <c r="NW106" s="23"/>
      <c r="NX106" s="23"/>
      <c r="NY106" s="23"/>
      <c r="NZ106" s="23"/>
      <c r="OA106" s="23"/>
      <c r="OB106" s="23"/>
      <c r="OC106" s="23"/>
      <c r="OD106" s="23"/>
      <c r="OE106" s="23"/>
      <c r="OF106" s="23"/>
      <c r="OG106" s="23"/>
      <c r="OH106" s="23"/>
      <c r="OI106" s="23"/>
      <c r="OJ106" s="23"/>
      <c r="OK106" s="23"/>
      <c r="OL106" s="23"/>
      <c r="OM106" s="23"/>
      <c r="ON106" s="23"/>
      <c r="OO106" s="23"/>
      <c r="OP106" s="23"/>
      <c r="OQ106" s="23"/>
      <c r="OR106" s="23"/>
      <c r="OS106" s="23"/>
      <c r="OT106" s="23"/>
      <c r="OU106" s="23"/>
      <c r="OV106" s="23"/>
      <c r="OW106" s="23"/>
      <c r="OX106" s="23"/>
      <c r="OY106" s="23"/>
      <c r="OZ106" s="23"/>
      <c r="PA106" s="23"/>
      <c r="PB106" s="23"/>
      <c r="PC106" s="23"/>
      <c r="PD106" s="23"/>
      <c r="PE106" s="23"/>
      <c r="PF106" s="23"/>
      <c r="PG106" s="23"/>
      <c r="PH106" s="23"/>
      <c r="PI106" s="23"/>
      <c r="PJ106" s="23"/>
      <c r="PK106" s="23"/>
      <c r="PL106" s="23"/>
      <c r="PM106" s="23"/>
      <c r="PN106" s="23"/>
      <c r="PO106" s="23"/>
      <c r="PP106" s="23"/>
      <c r="PQ106" s="23"/>
      <c r="PR106" s="23"/>
      <c r="PS106" s="23"/>
      <c r="PT106" s="23"/>
      <c r="PU106" s="23"/>
      <c r="PV106" s="23"/>
      <c r="PW106" s="23"/>
      <c r="PX106" s="23"/>
      <c r="PY106" s="23"/>
      <c r="PZ106" s="23"/>
      <c r="QA106" s="23"/>
      <c r="QB106" s="23"/>
      <c r="QC106" s="23"/>
      <c r="QD106" s="23"/>
      <c r="QE106" s="23"/>
      <c r="QF106" s="23"/>
      <c r="QG106" s="23"/>
      <c r="QH106" s="23"/>
      <c r="QI106" s="23"/>
      <c r="QJ106" s="23"/>
      <c r="QK106" s="23"/>
      <c r="QL106" s="23"/>
      <c r="QM106" s="23"/>
      <c r="QN106" s="23"/>
      <c r="QO106" s="23"/>
      <c r="QP106" s="23"/>
      <c r="QQ106" s="23"/>
      <c r="QR106" s="23"/>
      <c r="QS106" s="23"/>
      <c r="QT106" s="23"/>
      <c r="QU106" s="23"/>
      <c r="QV106" s="23"/>
      <c r="QW106" s="23"/>
      <c r="QX106" s="23"/>
      <c r="QY106" s="23"/>
      <c r="QZ106" s="23"/>
      <c r="RA106" s="23"/>
      <c r="RB106" s="23"/>
      <c r="RC106" s="23"/>
      <c r="RD106" s="23"/>
      <c r="RE106" s="23"/>
      <c r="RF106" s="23"/>
      <c r="RG106" s="23"/>
      <c r="RH106" s="23"/>
      <c r="RI106" s="23"/>
      <c r="RJ106" s="23"/>
      <c r="RK106" s="23"/>
      <c r="RL106" s="23"/>
      <c r="RM106" s="23"/>
      <c r="RN106" s="23"/>
      <c r="RO106" s="23"/>
      <c r="RP106" s="23"/>
      <c r="RQ106" s="23"/>
      <c r="RR106" s="23"/>
      <c r="RS106" s="23"/>
      <c r="RT106" s="23"/>
      <c r="RU106" s="23"/>
      <c r="RV106" s="23"/>
      <c r="RW106" s="23"/>
      <c r="RX106" s="23"/>
      <c r="RY106" s="23"/>
      <c r="RZ106" s="23"/>
      <c r="SA106" s="23"/>
      <c r="SB106" s="23"/>
      <c r="SC106" s="23"/>
      <c r="SD106" s="23"/>
      <c r="SE106" s="23"/>
      <c r="SF106" s="23"/>
      <c r="SG106" s="23"/>
      <c r="SH106" s="23"/>
      <c r="SI106" s="23"/>
      <c r="SJ106" s="23"/>
      <c r="SK106" s="23"/>
      <c r="SL106" s="23"/>
      <c r="SM106" s="23"/>
      <c r="SN106" s="23"/>
      <c r="SO106" s="23"/>
      <c r="SP106" s="23"/>
      <c r="SQ106" s="23"/>
      <c r="SR106" s="23"/>
      <c r="SS106" s="23"/>
      <c r="ST106" s="23"/>
      <c r="SU106" s="23"/>
      <c r="SV106" s="23"/>
      <c r="SW106" s="23"/>
      <c r="SX106" s="23"/>
      <c r="SY106" s="23"/>
      <c r="SZ106" s="23"/>
      <c r="TA106" s="23"/>
      <c r="TB106" s="23"/>
      <c r="TC106" s="23"/>
      <c r="TD106" s="23"/>
      <c r="TE106" s="23"/>
      <c r="TF106" s="23"/>
      <c r="TG106" s="23"/>
      <c r="TH106" s="23"/>
      <c r="TI106" s="23"/>
      <c r="TJ106" s="23"/>
      <c r="TK106" s="23"/>
      <c r="TL106" s="23"/>
      <c r="TM106" s="23"/>
      <c r="TN106" s="23"/>
      <c r="TO106" s="23"/>
      <c r="TP106" s="23"/>
      <c r="TQ106" s="23"/>
      <c r="TR106" s="23"/>
      <c r="TS106" s="23"/>
      <c r="TT106" s="23"/>
      <c r="TU106" s="23"/>
      <c r="TV106" s="23"/>
      <c r="TW106" s="23"/>
      <c r="TX106" s="23"/>
      <c r="TY106" s="23"/>
      <c r="TZ106" s="23"/>
      <c r="UA106" s="23"/>
      <c r="UB106" s="23"/>
      <c r="UC106" s="23"/>
      <c r="UD106" s="23"/>
      <c r="UE106" s="23"/>
      <c r="UF106" s="23"/>
      <c r="UG106" s="23"/>
      <c r="UH106" s="23"/>
      <c r="UI106" s="23"/>
      <c r="UJ106" s="23"/>
      <c r="UK106" s="23"/>
      <c r="UL106" s="23"/>
      <c r="UM106" s="23"/>
      <c r="UN106" s="23"/>
      <c r="UO106" s="23"/>
      <c r="UP106" s="23"/>
      <c r="UQ106" s="23"/>
      <c r="UR106" s="23"/>
      <c r="US106" s="23"/>
      <c r="UT106" s="23"/>
      <c r="UU106" s="23"/>
      <c r="UV106" s="23"/>
      <c r="UW106" s="23"/>
      <c r="UX106" s="23"/>
      <c r="UY106" s="23"/>
      <c r="UZ106" s="23"/>
      <c r="VA106" s="23"/>
      <c r="VB106" s="23"/>
      <c r="VC106" s="23"/>
      <c r="VD106" s="23"/>
      <c r="VE106" s="23"/>
      <c r="VF106" s="23"/>
      <c r="VG106" s="23"/>
      <c r="VH106" s="23"/>
      <c r="VI106" s="23"/>
      <c r="VJ106" s="23"/>
      <c r="VK106" s="23"/>
      <c r="VL106" s="23"/>
      <c r="VM106" s="23"/>
      <c r="VN106" s="23"/>
      <c r="VO106" s="23"/>
      <c r="VP106" s="23"/>
      <c r="VQ106" s="23"/>
      <c r="VR106" s="23"/>
      <c r="VS106" s="23"/>
      <c r="VT106" s="23"/>
      <c r="VU106" s="23"/>
      <c r="VV106" s="23"/>
      <c r="VW106" s="23"/>
      <c r="VX106" s="23"/>
      <c r="VY106" s="23"/>
      <c r="VZ106" s="23"/>
      <c r="WA106" s="23"/>
      <c r="WB106" s="23"/>
      <c r="WC106" s="23"/>
      <c r="WD106" s="23"/>
      <c r="WE106" s="23"/>
      <c r="WF106" s="23"/>
      <c r="WG106" s="23"/>
      <c r="WH106" s="23"/>
      <c r="WI106" s="23"/>
      <c r="WJ106" s="23"/>
      <c r="WK106" s="23"/>
      <c r="WL106" s="23"/>
      <c r="WM106" s="23"/>
      <c r="WN106" s="23"/>
      <c r="WO106" s="23"/>
      <c r="WP106" s="23"/>
      <c r="WQ106" s="23"/>
      <c r="WR106" s="23"/>
      <c r="WS106" s="23"/>
      <c r="WT106" s="23"/>
      <c r="WU106" s="23"/>
      <c r="WV106" s="23"/>
      <c r="WW106" s="23"/>
      <c r="WX106" s="23"/>
      <c r="WY106" s="23"/>
      <c r="WZ106" s="23"/>
      <c r="XA106" s="23"/>
      <c r="XB106" s="23"/>
      <c r="XC106" s="23"/>
      <c r="XD106" s="23"/>
      <c r="XE106" s="23"/>
      <c r="XF106" s="23"/>
      <c r="XG106" s="23"/>
      <c r="XH106" s="23"/>
      <c r="XI106" s="23"/>
      <c r="XJ106" s="23"/>
      <c r="XK106" s="23"/>
      <c r="XL106" s="23"/>
      <c r="XM106" s="23"/>
      <c r="XN106" s="23"/>
      <c r="XO106" s="23"/>
      <c r="XP106" s="23"/>
      <c r="XQ106" s="23"/>
      <c r="XR106" s="23"/>
      <c r="XS106" s="23"/>
      <c r="XT106" s="23"/>
      <c r="XU106" s="23"/>
      <c r="XV106" s="23"/>
      <c r="XW106" s="23"/>
      <c r="XX106" s="23"/>
      <c r="XY106" s="23"/>
      <c r="XZ106" s="23"/>
      <c r="YA106" s="23"/>
      <c r="YB106" s="23"/>
      <c r="YC106" s="23"/>
      <c r="YD106" s="23"/>
      <c r="YE106" s="23"/>
      <c r="YF106" s="23"/>
      <c r="YG106" s="23"/>
      <c r="YH106" s="23"/>
      <c r="YI106" s="23"/>
      <c r="YJ106" s="23"/>
      <c r="YK106" s="23"/>
      <c r="YL106" s="23"/>
      <c r="YM106" s="23"/>
      <c r="YN106" s="23"/>
      <c r="YO106" s="23"/>
      <c r="YP106" s="23"/>
      <c r="YQ106" s="23"/>
      <c r="YR106" s="23"/>
      <c r="YS106" s="23"/>
      <c r="YT106" s="23"/>
      <c r="YU106" s="23"/>
      <c r="YV106" s="23"/>
      <c r="YW106" s="23"/>
      <c r="YX106" s="23"/>
      <c r="YY106" s="23"/>
      <c r="YZ106" s="23"/>
      <c r="ZA106" s="23"/>
      <c r="ZB106" s="23"/>
      <c r="ZC106" s="23"/>
      <c r="ZD106" s="23"/>
      <c r="ZE106" s="23"/>
      <c r="ZF106" s="23"/>
      <c r="ZG106" s="23"/>
      <c r="ZH106" s="23"/>
      <c r="ZI106" s="23"/>
      <c r="ZJ106" s="23"/>
      <c r="ZK106" s="23"/>
      <c r="ZL106" s="23"/>
      <c r="ZM106" s="23"/>
      <c r="ZN106" s="23"/>
      <c r="ZO106" s="23"/>
      <c r="ZP106" s="23"/>
      <c r="ZQ106" s="23"/>
      <c r="ZR106" s="23"/>
      <c r="ZS106" s="23"/>
      <c r="ZT106" s="23"/>
      <c r="ZU106" s="23"/>
      <c r="ZV106" s="23"/>
      <c r="ZW106" s="23"/>
      <c r="ZX106" s="23"/>
      <c r="ZY106" s="23"/>
      <c r="ZZ106" s="23"/>
      <c r="AAA106" s="23"/>
      <c r="AAB106" s="23"/>
      <c r="AAC106" s="23"/>
      <c r="AAD106" s="23"/>
      <c r="AAE106" s="23"/>
      <c r="AAF106" s="23"/>
      <c r="AAG106" s="23"/>
      <c r="AAH106" s="23"/>
      <c r="AAI106" s="23"/>
      <c r="AAJ106" s="23"/>
      <c r="AAK106" s="23"/>
      <c r="AAL106" s="23"/>
      <c r="AAM106" s="23"/>
      <c r="AAN106" s="23"/>
      <c r="AAO106" s="23"/>
      <c r="AAP106" s="23"/>
      <c r="AAQ106" s="23"/>
      <c r="AAR106" s="23"/>
      <c r="AAS106" s="23"/>
      <c r="AAT106" s="23"/>
      <c r="AAU106" s="23"/>
      <c r="AAV106" s="23"/>
      <c r="AAW106" s="23"/>
      <c r="AAX106" s="23"/>
      <c r="AAY106" s="23"/>
      <c r="AAZ106" s="23"/>
      <c r="ABA106" s="23"/>
      <c r="ABB106" s="23"/>
      <c r="ABC106" s="23"/>
      <c r="ABD106" s="23"/>
      <c r="ABE106" s="23"/>
      <c r="ABF106" s="23"/>
      <c r="ABG106" s="23"/>
      <c r="ABH106" s="23"/>
      <c r="ABI106" s="23"/>
      <c r="ABJ106" s="23"/>
      <c r="ABK106" s="23"/>
      <c r="ABL106" s="23"/>
      <c r="ABM106" s="23"/>
      <c r="ABN106" s="23"/>
      <c r="ABO106" s="23"/>
      <c r="ABP106" s="23"/>
      <c r="ABQ106" s="23"/>
      <c r="ABR106" s="23"/>
      <c r="ABS106" s="23"/>
      <c r="ABT106" s="23"/>
      <c r="ABU106" s="23"/>
      <c r="ABV106" s="23"/>
      <c r="ABW106" s="23"/>
      <c r="ABX106" s="23"/>
      <c r="ABY106" s="23"/>
      <c r="ABZ106" s="23"/>
      <c r="ACA106" s="23"/>
      <c r="ACB106" s="23"/>
      <c r="ACC106" s="23"/>
      <c r="ACD106" s="23"/>
      <c r="ACE106" s="23"/>
      <c r="ACF106" s="23"/>
      <c r="ACG106" s="23"/>
      <c r="ACH106" s="23"/>
      <c r="ACI106" s="23"/>
      <c r="ACJ106" s="23"/>
      <c r="ACK106" s="23"/>
      <c r="ACL106" s="23"/>
      <c r="ACM106" s="23"/>
      <c r="ACN106" s="23"/>
      <c r="ACO106" s="23"/>
      <c r="ACP106" s="23"/>
      <c r="ACQ106" s="23"/>
      <c r="ACR106" s="23"/>
      <c r="ACS106" s="23"/>
      <c r="ACT106" s="23"/>
      <c r="ACU106" s="23"/>
      <c r="ACV106" s="23"/>
      <c r="ACW106" s="23"/>
      <c r="ACX106" s="23"/>
      <c r="ACY106" s="23"/>
      <c r="ACZ106" s="23"/>
      <c r="ADA106" s="23"/>
      <c r="ADB106" s="23"/>
      <c r="ADC106" s="23"/>
      <c r="ADD106" s="23"/>
      <c r="ADE106" s="23"/>
      <c r="ADF106" s="23"/>
      <c r="ADG106" s="23"/>
      <c r="ADH106" s="23"/>
      <c r="ADI106" s="23"/>
      <c r="ADJ106" s="23"/>
      <c r="ADK106" s="23"/>
      <c r="ADL106" s="23"/>
      <c r="ADM106" s="23"/>
      <c r="ADN106" s="23"/>
      <c r="ADO106" s="23"/>
      <c r="ADP106" s="23"/>
      <c r="ADQ106" s="23"/>
      <c r="ADR106" s="23"/>
      <c r="ADS106" s="23"/>
      <c r="ADT106" s="23"/>
      <c r="ADU106" s="23"/>
      <c r="ADV106" s="23"/>
      <c r="ADW106" s="23"/>
      <c r="ADX106" s="23"/>
      <c r="ADY106" s="23"/>
      <c r="ADZ106" s="23"/>
      <c r="AEA106" s="23"/>
      <c r="AEB106" s="23"/>
      <c r="AEC106" s="23"/>
      <c r="AED106" s="23"/>
      <c r="AEE106" s="23"/>
      <c r="AEF106" s="23"/>
      <c r="AEG106" s="23"/>
      <c r="AEH106" s="23"/>
      <c r="AEI106" s="23"/>
      <c r="AEJ106" s="23"/>
      <c r="AEK106" s="23"/>
      <c r="AEL106" s="23"/>
      <c r="AEM106" s="23"/>
      <c r="AEN106" s="23"/>
      <c r="AEO106" s="23"/>
      <c r="AEP106" s="23"/>
      <c r="AEQ106" s="23"/>
      <c r="AER106" s="23"/>
      <c r="AES106" s="23"/>
      <c r="AET106" s="23"/>
      <c r="AEU106" s="23"/>
      <c r="AEV106" s="23"/>
      <c r="AEW106" s="23"/>
      <c r="AEX106" s="23"/>
      <c r="AEY106" s="23"/>
      <c r="AEZ106" s="23"/>
      <c r="AFA106" s="23"/>
      <c r="AFB106" s="23"/>
      <c r="AFC106" s="23"/>
      <c r="AFD106" s="23"/>
      <c r="AFE106" s="23"/>
      <c r="AFF106" s="23"/>
      <c r="AFG106" s="23"/>
      <c r="AFH106" s="23"/>
      <c r="AFI106" s="23"/>
      <c r="AFJ106" s="23"/>
      <c r="AFK106" s="23"/>
      <c r="AFL106" s="23"/>
      <c r="AFM106" s="23"/>
      <c r="AFN106" s="23"/>
      <c r="AFO106" s="23"/>
      <c r="AFP106" s="23"/>
      <c r="AFQ106" s="23"/>
      <c r="AFR106" s="23"/>
      <c r="AFS106" s="23"/>
      <c r="AFT106" s="23"/>
      <c r="AFU106" s="23"/>
      <c r="AFV106" s="23"/>
      <c r="AFW106" s="23"/>
      <c r="AFX106" s="23"/>
      <c r="AFY106" s="23"/>
      <c r="AFZ106" s="23"/>
      <c r="AGA106" s="23"/>
      <c r="AGB106" s="23"/>
      <c r="AGC106" s="23"/>
      <c r="AGD106" s="23"/>
      <c r="AGE106" s="23"/>
      <c r="AGF106" s="23"/>
      <c r="AGG106" s="23"/>
      <c r="AGH106" s="23"/>
      <c r="AGI106" s="23"/>
      <c r="AGJ106" s="23"/>
      <c r="AGK106" s="23"/>
      <c r="AGL106" s="23"/>
      <c r="AGM106" s="23"/>
      <c r="AGN106" s="23"/>
      <c r="AGO106" s="23"/>
      <c r="AGP106" s="23"/>
      <c r="AGQ106" s="23"/>
      <c r="AGR106" s="23"/>
      <c r="AGS106" s="23"/>
      <c r="AGT106" s="23"/>
      <c r="AGU106" s="23"/>
      <c r="AGV106" s="23"/>
      <c r="AGW106" s="23"/>
      <c r="AGX106" s="23"/>
      <c r="AGY106" s="23"/>
      <c r="AGZ106" s="23"/>
      <c r="AHA106" s="23"/>
      <c r="AHB106" s="23"/>
      <c r="AHC106" s="23"/>
      <c r="AHD106" s="23"/>
      <c r="AHE106" s="23"/>
      <c r="AHF106" s="23"/>
      <c r="AHG106" s="23"/>
      <c r="AHH106" s="23"/>
      <c r="AHI106" s="23"/>
      <c r="AHJ106" s="23"/>
      <c r="AHK106" s="23"/>
      <c r="AHL106" s="23"/>
      <c r="AHM106" s="23"/>
      <c r="AHN106" s="23"/>
      <c r="AHO106" s="23"/>
      <c r="AHP106" s="23"/>
      <c r="AHQ106" s="23"/>
      <c r="AHR106" s="23"/>
      <c r="AHS106" s="23"/>
      <c r="AHT106" s="23"/>
      <c r="AHU106" s="23"/>
      <c r="AHV106" s="23"/>
      <c r="AHW106" s="23"/>
      <c r="AHX106" s="23"/>
      <c r="AHY106" s="23"/>
      <c r="AHZ106" s="23"/>
      <c r="AIA106" s="23"/>
      <c r="AIB106" s="23"/>
      <c r="AIC106" s="23"/>
      <c r="AID106" s="23"/>
      <c r="AIE106" s="23"/>
      <c r="AIF106" s="23"/>
      <c r="AIG106" s="23"/>
      <c r="AIH106" s="23"/>
      <c r="AII106" s="23"/>
      <c r="AIJ106" s="23"/>
      <c r="AIK106" s="23"/>
      <c r="AIL106" s="23"/>
      <c r="AIM106" s="23"/>
      <c r="AIN106" s="23"/>
      <c r="AIO106" s="23"/>
      <c r="AIP106" s="23"/>
      <c r="AIQ106" s="23"/>
      <c r="AIR106" s="23"/>
      <c r="AIS106" s="23"/>
      <c r="AIT106" s="23"/>
      <c r="AIU106" s="23"/>
      <c r="AIV106" s="23"/>
      <c r="AIW106" s="23"/>
      <c r="AIX106" s="23"/>
      <c r="AIY106" s="23"/>
      <c r="AIZ106" s="23"/>
      <c r="AJA106" s="23"/>
      <c r="AJB106" s="23"/>
      <c r="AJC106" s="23"/>
      <c r="AJD106" s="23"/>
      <c r="AJE106" s="23"/>
      <c r="AJF106" s="23"/>
      <c r="AJG106" s="23"/>
      <c r="AJH106" s="23"/>
      <c r="AJI106" s="23"/>
      <c r="AJJ106" s="23"/>
      <c r="AJK106" s="23"/>
      <c r="AJL106" s="23"/>
      <c r="AJM106" s="23"/>
      <c r="AJN106" s="23"/>
      <c r="AJO106" s="23"/>
      <c r="AJP106" s="23"/>
      <c r="AJQ106" s="23"/>
      <c r="AJR106" s="23"/>
      <c r="AJS106" s="23"/>
      <c r="AJT106" s="23"/>
      <c r="AJU106" s="23"/>
      <c r="AJV106" s="23"/>
      <c r="AJW106" s="23"/>
      <c r="AJX106" s="23"/>
      <c r="AJY106" s="23"/>
      <c r="AJZ106" s="23"/>
      <c r="AKA106" s="23"/>
      <c r="AKB106" s="23"/>
      <c r="AKC106" s="23"/>
      <c r="AKD106" s="23"/>
      <c r="AKE106" s="23"/>
      <c r="AKF106" s="23"/>
      <c r="AKG106" s="23"/>
      <c r="AKH106" s="23"/>
      <c r="AKI106" s="23"/>
      <c r="AKJ106" s="23"/>
      <c r="AKK106" s="23"/>
      <c r="AKL106" s="23"/>
      <c r="AKM106" s="23"/>
      <c r="AKN106" s="23"/>
      <c r="AKO106" s="23"/>
      <c r="AKP106" s="23"/>
      <c r="AKQ106" s="23"/>
      <c r="AKR106" s="23"/>
      <c r="AKS106" s="23"/>
      <c r="AKT106" s="23"/>
      <c r="AKU106" s="23"/>
      <c r="AKV106" s="23"/>
      <c r="AKW106" s="23"/>
      <c r="AKX106" s="23"/>
      <c r="AKY106" s="23"/>
      <c r="AKZ106" s="23"/>
      <c r="ALA106" s="23"/>
      <c r="ALB106" s="23"/>
      <c r="ALC106" s="23"/>
      <c r="ALD106" s="23"/>
      <c r="ALE106" s="23"/>
      <c r="ALF106" s="23"/>
      <c r="ALG106" s="23"/>
      <c r="ALH106" s="23"/>
      <c r="ALI106" s="23"/>
      <c r="ALJ106" s="23"/>
      <c r="ALK106" s="23"/>
      <c r="ALL106" s="23"/>
      <c r="ALM106" s="23"/>
      <c r="ALN106" s="23"/>
      <c r="ALO106" s="23"/>
      <c r="ALP106" s="23"/>
      <c r="ALQ106" s="23"/>
      <c r="ALR106" s="23"/>
      <c r="ALS106" s="23"/>
      <c r="ALT106" s="23"/>
      <c r="ALU106" s="23"/>
      <c r="ALV106" s="23"/>
      <c r="ALW106" s="23"/>
      <c r="ALX106" s="23"/>
      <c r="ALY106" s="23"/>
      <c r="ALZ106" s="23"/>
      <c r="AMA106" s="23"/>
      <c r="AMB106" s="23"/>
      <c r="AMC106" s="23"/>
      <c r="AMD106" s="23"/>
      <c r="AME106" s="23"/>
      <c r="AMF106" s="23"/>
      <c r="AMG106" s="39"/>
      <c r="AMH106" s="39"/>
      <c r="AMI106" s="39"/>
    </row>
    <row r="107" spans="1:1023" s="90" customFormat="1" ht="45.6">
      <c r="A107" s="126" t="s">
        <v>96</v>
      </c>
      <c r="B107" s="28" t="s">
        <v>104</v>
      </c>
      <c r="C107" s="27">
        <v>100</v>
      </c>
      <c r="D107" s="28" t="s">
        <v>100</v>
      </c>
      <c r="E107" s="95">
        <f>E108+E109</f>
        <v>5773.42</v>
      </c>
      <c r="F107" s="95">
        <f>F108+F109</f>
        <v>5738.59</v>
      </c>
      <c r="G107" s="87"/>
      <c r="H107" s="23"/>
      <c r="I107" s="23"/>
    </row>
    <row r="108" spans="1:1023" s="1" customFormat="1" ht="114">
      <c r="A108" s="125" t="s">
        <v>98</v>
      </c>
      <c r="B108" s="19" t="s">
        <v>104</v>
      </c>
      <c r="C108" s="122"/>
      <c r="D108" s="19" t="s">
        <v>100</v>
      </c>
      <c r="E108" s="124">
        <v>4495.18</v>
      </c>
      <c r="F108" s="124">
        <v>4469.51</v>
      </c>
      <c r="G108" s="84"/>
    </row>
    <row r="109" spans="1:1023" s="1" customFormat="1" ht="91.2">
      <c r="A109" s="119" t="s">
        <v>109</v>
      </c>
      <c r="B109" s="19" t="s">
        <v>104</v>
      </c>
      <c r="C109" s="122"/>
      <c r="D109" s="19" t="s">
        <v>100</v>
      </c>
      <c r="E109" s="124">
        <v>1278.24</v>
      </c>
      <c r="F109" s="124">
        <v>1269.08</v>
      </c>
      <c r="G109" s="84"/>
    </row>
    <row r="110" spans="1:1023" s="73" customFormat="1" ht="91.2">
      <c r="A110" s="71" t="s">
        <v>107</v>
      </c>
      <c r="B110" s="120" t="s">
        <v>91</v>
      </c>
      <c r="C110" s="27">
        <v>200</v>
      </c>
      <c r="D110" s="28" t="s">
        <v>108</v>
      </c>
      <c r="E110" s="53">
        <v>144</v>
      </c>
      <c r="F110" s="53">
        <v>144</v>
      </c>
      <c r="G110" s="72"/>
      <c r="H110" s="1"/>
      <c r="I110" s="1"/>
    </row>
    <row r="111" spans="1:1023" s="1" customFormat="1" ht="45.6">
      <c r="A111" s="117" t="s">
        <v>90</v>
      </c>
      <c r="B111" s="120" t="s">
        <v>102</v>
      </c>
      <c r="C111" s="116"/>
      <c r="D111" s="28" t="s">
        <v>108</v>
      </c>
      <c r="E111" s="53">
        <v>144</v>
      </c>
      <c r="F111" s="53">
        <v>144</v>
      </c>
      <c r="G111" s="84"/>
    </row>
    <row r="112" spans="1:1023" s="1" customFormat="1">
      <c r="A112" s="117" t="s">
        <v>196</v>
      </c>
      <c r="B112" s="120" t="s">
        <v>103</v>
      </c>
      <c r="C112" s="116"/>
      <c r="D112" s="28" t="s">
        <v>108</v>
      </c>
      <c r="E112" s="53">
        <v>144</v>
      </c>
      <c r="F112" s="53">
        <v>144</v>
      </c>
      <c r="G112" s="84"/>
    </row>
    <row r="113" spans="1:7" s="1" customFormat="1">
      <c r="A113" s="117" t="s">
        <v>94</v>
      </c>
      <c r="B113" s="28" t="s">
        <v>104</v>
      </c>
      <c r="C113" s="116"/>
      <c r="D113" s="28" t="s">
        <v>108</v>
      </c>
      <c r="E113" s="53">
        <v>144</v>
      </c>
      <c r="F113" s="53">
        <v>144</v>
      </c>
      <c r="G113" s="84"/>
    </row>
    <row r="114" spans="1:7" s="1" customFormat="1">
      <c r="A114" s="118" t="s">
        <v>175</v>
      </c>
      <c r="B114" s="28" t="s">
        <v>104</v>
      </c>
      <c r="C114" s="116"/>
      <c r="D114" s="28" t="s">
        <v>108</v>
      </c>
      <c r="E114" s="53">
        <v>144</v>
      </c>
      <c r="F114" s="53">
        <v>144</v>
      </c>
      <c r="G114" s="84"/>
    </row>
    <row r="115" spans="1:7" s="1" customFormat="1">
      <c r="A115" s="119" t="s">
        <v>175</v>
      </c>
      <c r="B115" s="25" t="s">
        <v>104</v>
      </c>
      <c r="C115" s="116"/>
      <c r="D115" s="25" t="s">
        <v>108</v>
      </c>
      <c r="E115" s="98">
        <v>144</v>
      </c>
      <c r="F115" s="98">
        <v>144</v>
      </c>
      <c r="G115" s="84"/>
    </row>
    <row r="116" spans="1:7" s="1" customFormat="1" ht="45.6">
      <c r="A116" s="118" t="s">
        <v>201</v>
      </c>
      <c r="B116" s="28" t="s">
        <v>104</v>
      </c>
      <c r="C116" s="27"/>
      <c r="D116" s="27" t="s">
        <v>106</v>
      </c>
      <c r="E116" s="53">
        <f>E117+E118</f>
        <v>795.75</v>
      </c>
      <c r="F116" s="53">
        <f>F117+F118</f>
        <v>734.55</v>
      </c>
      <c r="G116" s="13"/>
    </row>
    <row r="117" spans="1:7" s="1" customFormat="1">
      <c r="A117" s="119" t="s">
        <v>175</v>
      </c>
      <c r="B117" s="19" t="s">
        <v>104</v>
      </c>
      <c r="C117" s="137"/>
      <c r="D117" s="18" t="s">
        <v>106</v>
      </c>
      <c r="E117" s="124">
        <v>335.75</v>
      </c>
      <c r="F117" s="124">
        <v>274.92</v>
      </c>
      <c r="G117" s="84"/>
    </row>
    <row r="118" spans="1:7" s="1" customFormat="1">
      <c r="A118" s="119" t="s">
        <v>200</v>
      </c>
      <c r="B118" s="19" t="s">
        <v>104</v>
      </c>
      <c r="C118" s="137" t="s">
        <v>110</v>
      </c>
      <c r="D118" s="18" t="s">
        <v>106</v>
      </c>
      <c r="E118" s="124">
        <v>460</v>
      </c>
      <c r="F118" s="124">
        <v>459.63</v>
      </c>
      <c r="G118" s="84"/>
    </row>
    <row r="119" spans="1:7" s="1" customFormat="1" ht="45.6">
      <c r="A119" s="117" t="s">
        <v>96</v>
      </c>
      <c r="B119" s="28" t="s">
        <v>105</v>
      </c>
      <c r="C119" s="138"/>
      <c r="D119" s="28" t="s">
        <v>100</v>
      </c>
      <c r="E119" s="53">
        <v>400</v>
      </c>
      <c r="F119" s="53">
        <v>400</v>
      </c>
      <c r="G119" s="84"/>
    </row>
    <row r="120" spans="1:7" s="1" customFormat="1" ht="45.6">
      <c r="A120" s="61" t="s">
        <v>99</v>
      </c>
      <c r="B120" s="19" t="s">
        <v>105</v>
      </c>
      <c r="C120" s="67" t="s">
        <v>110</v>
      </c>
      <c r="D120" s="19" t="s">
        <v>100</v>
      </c>
      <c r="E120" s="42">
        <f>E121+E122</f>
        <v>400</v>
      </c>
      <c r="F120" s="42">
        <f>F121+F122</f>
        <v>400</v>
      </c>
      <c r="G120" s="41"/>
    </row>
    <row r="121" spans="1:7" s="1" customFormat="1" ht="45.6">
      <c r="A121" s="121" t="s">
        <v>96</v>
      </c>
      <c r="B121" s="19" t="s">
        <v>105</v>
      </c>
      <c r="C121" s="137"/>
      <c r="D121" s="19" t="s">
        <v>100</v>
      </c>
      <c r="E121" s="124">
        <v>284.20999999999998</v>
      </c>
      <c r="F121" s="124">
        <v>284.20999999999998</v>
      </c>
      <c r="G121" s="84"/>
    </row>
    <row r="122" spans="1:7" s="1" customFormat="1" ht="45.6">
      <c r="A122" s="121" t="s">
        <v>99</v>
      </c>
      <c r="B122" s="19" t="s">
        <v>105</v>
      </c>
      <c r="C122" s="137" t="s">
        <v>199</v>
      </c>
      <c r="D122" s="19" t="s">
        <v>100</v>
      </c>
      <c r="E122" s="124">
        <v>115.79</v>
      </c>
      <c r="F122" s="124">
        <v>115.79</v>
      </c>
      <c r="G122" s="84"/>
    </row>
    <row r="123" spans="1:7" s="73" customFormat="1">
      <c r="A123" s="108" t="s">
        <v>94</v>
      </c>
      <c r="B123" s="28" t="s">
        <v>191</v>
      </c>
      <c r="C123" s="27"/>
      <c r="D123" s="28" t="s">
        <v>113</v>
      </c>
      <c r="E123" s="53">
        <f>E128+E132+E135</f>
        <v>241.46</v>
      </c>
      <c r="F123" s="53">
        <f>F128+F132+F135</f>
        <v>241.46</v>
      </c>
      <c r="G123" s="72"/>
    </row>
    <row r="124" spans="1:7" s="73" customFormat="1" ht="68.400000000000006">
      <c r="A124" s="71" t="s">
        <v>112</v>
      </c>
      <c r="B124" s="28" t="s">
        <v>91</v>
      </c>
      <c r="C124" s="27">
        <v>500</v>
      </c>
      <c r="D124" s="28"/>
      <c r="E124" s="53">
        <f>E125</f>
        <v>237.94</v>
      </c>
      <c r="F124" s="53">
        <f>F125</f>
        <v>237.94</v>
      </c>
      <c r="G124" s="72"/>
    </row>
    <row r="125" spans="1:7" s="73" customFormat="1" ht="45.6">
      <c r="A125" s="108" t="s">
        <v>192</v>
      </c>
      <c r="B125" s="28" t="s">
        <v>102</v>
      </c>
      <c r="C125" s="27">
        <v>500</v>
      </c>
      <c r="D125" s="28"/>
      <c r="E125" s="53">
        <f>E126</f>
        <v>237.94</v>
      </c>
      <c r="F125" s="53">
        <f>F126</f>
        <v>237.94</v>
      </c>
      <c r="G125" s="72"/>
    </row>
    <row r="126" spans="1:7" s="73" customFormat="1" ht="39.6" customHeight="1">
      <c r="A126" s="108" t="s">
        <v>193</v>
      </c>
      <c r="B126" s="28" t="s">
        <v>103</v>
      </c>
      <c r="C126" s="27">
        <v>500</v>
      </c>
      <c r="D126" s="28"/>
      <c r="E126" s="53">
        <f>E127+E130</f>
        <v>237.94</v>
      </c>
      <c r="F126" s="53">
        <f>F127+F130</f>
        <v>237.94</v>
      </c>
      <c r="G126" s="72"/>
    </row>
    <row r="127" spans="1:7" s="73" customFormat="1" ht="78" customHeight="1">
      <c r="A127" s="109" t="s">
        <v>189</v>
      </c>
      <c r="B127" s="28" t="s">
        <v>111</v>
      </c>
      <c r="C127" s="27"/>
      <c r="D127" s="28"/>
      <c r="E127" s="53">
        <v>200.94</v>
      </c>
      <c r="F127" s="53">
        <v>200.94</v>
      </c>
      <c r="G127" s="72"/>
    </row>
    <row r="128" spans="1:7" s="73" customFormat="1" ht="94.8" customHeight="1">
      <c r="A128" s="140" t="s">
        <v>189</v>
      </c>
      <c r="B128" s="28" t="s">
        <v>111</v>
      </c>
      <c r="C128" s="127"/>
      <c r="D128" s="28" t="s">
        <v>113</v>
      </c>
      <c r="E128" s="53">
        <v>200.94</v>
      </c>
      <c r="F128" s="53">
        <v>200.94</v>
      </c>
      <c r="G128" s="72"/>
    </row>
    <row r="129" spans="1:7" s="1" customFormat="1" ht="68.400000000000006">
      <c r="A129" s="26" t="s">
        <v>112</v>
      </c>
      <c r="B129" s="19" t="s">
        <v>111</v>
      </c>
      <c r="C129" s="18">
        <v>500</v>
      </c>
      <c r="D129" s="19" t="s">
        <v>113</v>
      </c>
      <c r="E129" s="42">
        <v>200.94</v>
      </c>
      <c r="F129" s="42">
        <v>200.94</v>
      </c>
      <c r="G129" s="13"/>
    </row>
    <row r="130" spans="1:7" s="73" customFormat="1" ht="74.400000000000006" customHeight="1">
      <c r="A130" s="71" t="s">
        <v>114</v>
      </c>
      <c r="B130" s="28" t="s">
        <v>115</v>
      </c>
      <c r="C130" s="27"/>
      <c r="D130" s="28"/>
      <c r="E130" s="53">
        <f>E131</f>
        <v>37</v>
      </c>
      <c r="F130" s="53">
        <f>F131</f>
        <v>37</v>
      </c>
      <c r="G130" s="72"/>
    </row>
    <row r="131" spans="1:7" s="1" customFormat="1">
      <c r="A131" s="71" t="s">
        <v>190</v>
      </c>
      <c r="B131" s="28" t="s">
        <v>115</v>
      </c>
      <c r="C131" s="27"/>
      <c r="D131" s="28"/>
      <c r="E131" s="53">
        <v>37</v>
      </c>
      <c r="F131" s="53">
        <v>37</v>
      </c>
      <c r="G131" s="13"/>
    </row>
    <row r="132" spans="1:7" s="1" customFormat="1" ht="91.2">
      <c r="A132" s="142" t="s">
        <v>114</v>
      </c>
      <c r="B132" s="28" t="s">
        <v>115</v>
      </c>
      <c r="C132" s="127"/>
      <c r="D132" s="28" t="s">
        <v>113</v>
      </c>
      <c r="E132" s="53">
        <v>37</v>
      </c>
      <c r="F132" s="53">
        <v>37</v>
      </c>
      <c r="G132" s="84"/>
    </row>
    <row r="133" spans="1:7" s="1" customFormat="1">
      <c r="A133" s="71" t="s">
        <v>190</v>
      </c>
      <c r="B133" s="28" t="s">
        <v>115</v>
      </c>
      <c r="C133" s="127"/>
      <c r="D133" s="28" t="s">
        <v>113</v>
      </c>
      <c r="E133" s="53">
        <v>37</v>
      </c>
      <c r="F133" s="53">
        <v>37</v>
      </c>
      <c r="G133" s="84"/>
    </row>
    <row r="134" spans="1:7" s="1" customFormat="1">
      <c r="A134" s="26" t="s">
        <v>190</v>
      </c>
      <c r="B134" s="19" t="s">
        <v>115</v>
      </c>
      <c r="C134" s="18"/>
      <c r="D134" s="19" t="s">
        <v>113</v>
      </c>
      <c r="E134" s="42">
        <v>37</v>
      </c>
      <c r="F134" s="42">
        <v>37</v>
      </c>
      <c r="G134" s="82"/>
    </row>
    <row r="135" spans="1:7" s="73" customFormat="1" ht="45.6">
      <c r="A135" s="117" t="s">
        <v>90</v>
      </c>
      <c r="B135" s="120" t="s">
        <v>91</v>
      </c>
      <c r="C135" s="127"/>
      <c r="D135" s="28" t="s">
        <v>34</v>
      </c>
      <c r="E135" s="53">
        <v>3.52</v>
      </c>
      <c r="F135" s="53">
        <v>3.52</v>
      </c>
      <c r="G135" s="72"/>
    </row>
    <row r="136" spans="1:7" s="73" customFormat="1">
      <c r="A136" s="117" t="s">
        <v>196</v>
      </c>
      <c r="B136" s="120" t="s">
        <v>102</v>
      </c>
      <c r="C136" s="127"/>
      <c r="D136" s="28" t="s">
        <v>34</v>
      </c>
      <c r="E136" s="53">
        <v>3.52</v>
      </c>
      <c r="F136" s="53">
        <v>3.52</v>
      </c>
      <c r="G136" s="72"/>
    </row>
    <row r="137" spans="1:7" s="73" customFormat="1">
      <c r="A137" s="117" t="s">
        <v>94</v>
      </c>
      <c r="B137" s="120" t="s">
        <v>103</v>
      </c>
      <c r="C137" s="127"/>
      <c r="D137" s="28" t="s">
        <v>34</v>
      </c>
      <c r="E137" s="53">
        <v>3.52</v>
      </c>
      <c r="F137" s="53">
        <v>3.52</v>
      </c>
      <c r="G137" s="72"/>
    </row>
    <row r="138" spans="1:7" s="73" customFormat="1" ht="114">
      <c r="A138" s="117" t="s">
        <v>202</v>
      </c>
      <c r="B138" s="28" t="s">
        <v>116</v>
      </c>
      <c r="C138" s="127"/>
      <c r="D138" s="28" t="s">
        <v>34</v>
      </c>
      <c r="E138" s="53">
        <v>3.52</v>
      </c>
      <c r="F138" s="53">
        <v>3.52</v>
      </c>
      <c r="G138" s="72"/>
    </row>
    <row r="139" spans="1:7" s="73" customFormat="1">
      <c r="A139" s="71" t="s">
        <v>190</v>
      </c>
      <c r="B139" s="28" t="s">
        <v>116</v>
      </c>
      <c r="C139" s="127"/>
      <c r="D139" s="28" t="s">
        <v>34</v>
      </c>
      <c r="E139" s="53">
        <v>3.52</v>
      </c>
      <c r="F139" s="53">
        <v>3.52</v>
      </c>
      <c r="G139" s="72"/>
    </row>
    <row r="140" spans="1:7" s="1" customFormat="1">
      <c r="A140" s="26" t="s">
        <v>190</v>
      </c>
      <c r="B140" s="19" t="s">
        <v>116</v>
      </c>
      <c r="C140" s="18">
        <v>200</v>
      </c>
      <c r="D140" s="19" t="s">
        <v>34</v>
      </c>
      <c r="E140" s="42">
        <v>3.52</v>
      </c>
      <c r="F140" s="42">
        <v>3.52</v>
      </c>
      <c r="G140" s="13"/>
    </row>
    <row r="141" spans="1:7" s="23" customFormat="1" ht="45.6">
      <c r="A141" s="33" t="s">
        <v>117</v>
      </c>
      <c r="B141" s="35" t="s">
        <v>118</v>
      </c>
      <c r="C141" s="35"/>
      <c r="D141" s="35"/>
      <c r="E141" s="51">
        <f t="shared" ref="E141:F142" si="10">E142</f>
        <v>11894.520000000002</v>
      </c>
      <c r="F141" s="51">
        <f t="shared" si="10"/>
        <v>11586.560000000001</v>
      </c>
      <c r="G141" s="20"/>
    </row>
    <row r="142" spans="1:7" s="1" customFormat="1">
      <c r="A142" s="26" t="s">
        <v>94</v>
      </c>
      <c r="B142" s="18" t="s">
        <v>119</v>
      </c>
      <c r="C142" s="18"/>
      <c r="D142" s="18"/>
      <c r="E142" s="42">
        <f t="shared" si="10"/>
        <v>11894.520000000002</v>
      </c>
      <c r="F142" s="42">
        <f t="shared" si="10"/>
        <v>11586.560000000001</v>
      </c>
      <c r="G142" s="13"/>
    </row>
    <row r="143" spans="1:7" s="1" customFormat="1">
      <c r="A143" s="26" t="s">
        <v>94</v>
      </c>
      <c r="B143" s="19" t="s">
        <v>120</v>
      </c>
      <c r="C143" s="18"/>
      <c r="D143" s="19"/>
      <c r="E143" s="42">
        <f>E144+E146+E151+E158+E163+E167+E172+E178+E182+E216+E194+E212++E220+E224</f>
        <v>11894.520000000002</v>
      </c>
      <c r="F143" s="42">
        <f>F144+F146+F151+F158+F163+F167+F172+F178+F182+F216+F194+F212++F220+F224</f>
        <v>11586.560000000001</v>
      </c>
      <c r="G143" s="13"/>
    </row>
    <row r="144" spans="1:7" s="1" customFormat="1" ht="45.6" customHeight="1">
      <c r="A144" s="143" t="s">
        <v>203</v>
      </c>
      <c r="B144" s="28" t="s">
        <v>121</v>
      </c>
      <c r="C144" s="122"/>
      <c r="D144" s="28" t="s">
        <v>123</v>
      </c>
      <c r="E144" s="95">
        <v>196.71</v>
      </c>
      <c r="F144" s="53">
        <v>196.71</v>
      </c>
      <c r="G144" s="84"/>
    </row>
    <row r="145" spans="1:9" s="23" customFormat="1">
      <c r="A145" s="30" t="s">
        <v>122</v>
      </c>
      <c r="B145" s="19" t="s">
        <v>121</v>
      </c>
      <c r="C145" s="18">
        <v>800</v>
      </c>
      <c r="D145" s="19" t="s">
        <v>123</v>
      </c>
      <c r="E145" s="52">
        <v>196.71</v>
      </c>
      <c r="F145" s="42">
        <v>196.71</v>
      </c>
      <c r="G145" s="20"/>
    </row>
    <row r="146" spans="1:9" s="73" customFormat="1" ht="45.6">
      <c r="A146" s="191" t="s">
        <v>124</v>
      </c>
      <c r="B146" s="28" t="s">
        <v>125</v>
      </c>
      <c r="C146" s="27"/>
      <c r="D146" s="28"/>
      <c r="E146" s="53">
        <f>E150</f>
        <v>60</v>
      </c>
      <c r="F146" s="53">
        <f>F150</f>
        <v>0</v>
      </c>
      <c r="G146" s="72"/>
    </row>
    <row r="147" spans="1:9" s="1" customFormat="1">
      <c r="A147" s="144" t="s">
        <v>206</v>
      </c>
      <c r="B147" s="120" t="s">
        <v>119</v>
      </c>
      <c r="C147" s="122"/>
      <c r="D147" s="28" t="s">
        <v>126</v>
      </c>
      <c r="E147" s="95">
        <v>60</v>
      </c>
      <c r="F147" s="95">
        <v>0</v>
      </c>
      <c r="G147" s="84"/>
    </row>
    <row r="148" spans="1:9" s="1" customFormat="1" ht="45.6">
      <c r="A148" s="117" t="s">
        <v>205</v>
      </c>
      <c r="B148" s="120" t="s">
        <v>120</v>
      </c>
      <c r="C148" s="122"/>
      <c r="D148" s="28" t="s">
        <v>126</v>
      </c>
      <c r="E148" s="95">
        <v>60</v>
      </c>
      <c r="F148" s="95">
        <v>0</v>
      </c>
      <c r="G148" s="84"/>
    </row>
    <row r="149" spans="1:9" s="1" customFormat="1" ht="45.6">
      <c r="A149" s="117" t="s">
        <v>204</v>
      </c>
      <c r="B149" s="28" t="s">
        <v>125</v>
      </c>
      <c r="C149" s="127"/>
      <c r="D149" s="28" t="s">
        <v>126</v>
      </c>
      <c r="E149" s="95">
        <v>60</v>
      </c>
      <c r="F149" s="95">
        <v>0</v>
      </c>
      <c r="G149" s="84"/>
    </row>
    <row r="150" spans="1:9" s="1" customFormat="1">
      <c r="A150" s="30" t="s">
        <v>122</v>
      </c>
      <c r="B150" s="19" t="s">
        <v>125</v>
      </c>
      <c r="C150" s="18">
        <v>800</v>
      </c>
      <c r="D150" s="19" t="s">
        <v>126</v>
      </c>
      <c r="E150" s="52">
        <v>60</v>
      </c>
      <c r="F150" s="52">
        <v>0</v>
      </c>
      <c r="G150" s="13"/>
    </row>
    <row r="151" spans="1:9" s="23" customFormat="1" ht="45.6">
      <c r="A151" s="117" t="s">
        <v>117</v>
      </c>
      <c r="B151" s="120" t="s">
        <v>118</v>
      </c>
      <c r="C151" s="122"/>
      <c r="D151" s="123"/>
      <c r="E151" s="131">
        <f t="shared" ref="E151:E152" si="11">E152</f>
        <v>1711.68</v>
      </c>
      <c r="F151" s="131">
        <f t="shared" ref="F151:F152" si="12">F152</f>
        <v>1637.37</v>
      </c>
      <c r="G151" s="20"/>
      <c r="H151" s="21"/>
      <c r="I151" s="22"/>
    </row>
    <row r="152" spans="1:9" s="23" customFormat="1">
      <c r="A152" s="126" t="s">
        <v>94</v>
      </c>
      <c r="B152" s="136" t="s">
        <v>119</v>
      </c>
      <c r="C152" s="122"/>
      <c r="D152" s="123"/>
      <c r="E152" s="131">
        <f t="shared" si="11"/>
        <v>1711.68</v>
      </c>
      <c r="F152" s="131">
        <f t="shared" si="12"/>
        <v>1637.37</v>
      </c>
      <c r="G152" s="20"/>
      <c r="H152" s="21"/>
      <c r="I152" s="22"/>
    </row>
    <row r="153" spans="1:9" s="23" customFormat="1">
      <c r="A153" s="126" t="s">
        <v>94</v>
      </c>
      <c r="B153" s="136" t="s">
        <v>120</v>
      </c>
      <c r="C153" s="122"/>
      <c r="D153" s="123"/>
      <c r="E153" s="131">
        <f>E154</f>
        <v>1711.68</v>
      </c>
      <c r="F153" s="131">
        <f>F154</f>
        <v>1637.37</v>
      </c>
      <c r="G153" s="20"/>
      <c r="H153" s="21"/>
      <c r="I153" s="22"/>
    </row>
    <row r="154" spans="1:9" s="90" customFormat="1" ht="72" customHeight="1">
      <c r="A154" s="126" t="s">
        <v>207</v>
      </c>
      <c r="B154" s="27" t="s">
        <v>127</v>
      </c>
      <c r="C154" s="127"/>
      <c r="D154" s="28" t="s">
        <v>34</v>
      </c>
      <c r="E154" s="131">
        <f>E155+E156</f>
        <v>1711.68</v>
      </c>
      <c r="F154" s="131">
        <f>F155+F156</f>
        <v>1637.37</v>
      </c>
      <c r="G154" s="87"/>
      <c r="H154" s="88"/>
      <c r="I154" s="89"/>
    </row>
    <row r="155" spans="1:9" s="23" customFormat="1" ht="45.6">
      <c r="A155" s="145" t="s">
        <v>12</v>
      </c>
      <c r="B155" s="18" t="s">
        <v>127</v>
      </c>
      <c r="C155" s="18">
        <v>200</v>
      </c>
      <c r="D155" s="19" t="s">
        <v>34</v>
      </c>
      <c r="E155" s="52">
        <v>1623.68</v>
      </c>
      <c r="F155" s="42">
        <v>1556.86</v>
      </c>
      <c r="G155" s="20"/>
      <c r="H155" s="21" t="s">
        <v>113</v>
      </c>
      <c r="I155" s="22" t="e">
        <f>E129+#REF!</f>
        <v>#REF!</v>
      </c>
    </row>
    <row r="156" spans="1:9" s="23" customFormat="1">
      <c r="A156" s="125" t="s">
        <v>122</v>
      </c>
      <c r="B156" s="31" t="s">
        <v>127</v>
      </c>
      <c r="C156" s="18">
        <v>800</v>
      </c>
      <c r="D156" s="19" t="s">
        <v>34</v>
      </c>
      <c r="E156" s="52">
        <v>88</v>
      </c>
      <c r="F156" s="42">
        <v>80.510000000000005</v>
      </c>
      <c r="G156" s="20"/>
      <c r="H156" s="32" t="s">
        <v>126</v>
      </c>
      <c r="I156" s="22">
        <f>E150</f>
        <v>60</v>
      </c>
    </row>
    <row r="157" spans="1:9" s="23" customFormat="1">
      <c r="A157" s="117" t="s">
        <v>208</v>
      </c>
      <c r="B157" s="31"/>
      <c r="C157" s="122"/>
      <c r="D157" s="139" t="s">
        <v>209</v>
      </c>
      <c r="E157" s="53">
        <f>E158</f>
        <v>183</v>
      </c>
      <c r="F157" s="53">
        <f>F158</f>
        <v>183</v>
      </c>
      <c r="G157" s="20"/>
      <c r="H157" s="32"/>
      <c r="I157" s="22"/>
    </row>
    <row r="158" spans="1:9" s="90" customFormat="1" ht="68.400000000000006">
      <c r="A158" s="71" t="s">
        <v>128</v>
      </c>
      <c r="B158" s="27" t="s">
        <v>129</v>
      </c>
      <c r="C158" s="27"/>
      <c r="D158" s="28" t="s">
        <v>130</v>
      </c>
      <c r="E158" s="53">
        <f>E159+E162</f>
        <v>183</v>
      </c>
      <c r="F158" s="53">
        <f>F159+F162</f>
        <v>183</v>
      </c>
      <c r="G158" s="87"/>
      <c r="H158" s="88" t="s">
        <v>34</v>
      </c>
      <c r="I158" s="89">
        <f>E156+E155+E36</f>
        <v>1726.68</v>
      </c>
    </row>
    <row r="159" spans="1:9" s="73" customFormat="1" ht="114">
      <c r="A159" s="101" t="s">
        <v>98</v>
      </c>
      <c r="B159" s="27" t="s">
        <v>129</v>
      </c>
      <c r="C159" s="27">
        <v>100</v>
      </c>
      <c r="D159" s="28" t="s">
        <v>130</v>
      </c>
      <c r="E159" s="53">
        <f>E160+E161</f>
        <v>175.29</v>
      </c>
      <c r="F159" s="53">
        <f>F160+F161</f>
        <v>175.29</v>
      </c>
      <c r="G159" s="72"/>
      <c r="H159" s="91" t="s">
        <v>130</v>
      </c>
      <c r="I159" s="92">
        <f>E160</f>
        <v>134.69</v>
      </c>
    </row>
    <row r="160" spans="1:9" s="23" customFormat="1" ht="45.6">
      <c r="A160" s="100" t="s">
        <v>182</v>
      </c>
      <c r="B160" s="18" t="s">
        <v>129</v>
      </c>
      <c r="C160" s="18"/>
      <c r="D160" s="28" t="s">
        <v>130</v>
      </c>
      <c r="E160" s="52">
        <v>134.69</v>
      </c>
      <c r="F160" s="42">
        <v>134.69</v>
      </c>
      <c r="G160" s="20"/>
      <c r="H160" s="21" t="s">
        <v>131</v>
      </c>
      <c r="I160" s="22">
        <f>E166+E60</f>
        <v>15</v>
      </c>
    </row>
    <row r="161" spans="1:9" s="23" customFormat="1" ht="79.2" customHeight="1">
      <c r="A161" s="100" t="s">
        <v>183</v>
      </c>
      <c r="B161" s="18" t="s">
        <v>129</v>
      </c>
      <c r="C161" s="18">
        <v>100</v>
      </c>
      <c r="D161" s="28" t="s">
        <v>130</v>
      </c>
      <c r="E161" s="52">
        <v>40.6</v>
      </c>
      <c r="F161" s="42">
        <v>40.6</v>
      </c>
      <c r="G161" s="20"/>
      <c r="H161" s="21"/>
      <c r="I161" s="22"/>
    </row>
    <row r="162" spans="1:9" s="23" customFormat="1" ht="50.4" customHeight="1">
      <c r="A162" s="85" t="s">
        <v>12</v>
      </c>
      <c r="B162" s="27" t="s">
        <v>129</v>
      </c>
      <c r="C162" s="27"/>
      <c r="D162" s="28" t="s">
        <v>130</v>
      </c>
      <c r="E162" s="95">
        <v>7.71</v>
      </c>
      <c r="F162" s="53">
        <v>7.71</v>
      </c>
      <c r="G162" s="20"/>
      <c r="H162" s="21"/>
      <c r="I162" s="22"/>
    </row>
    <row r="163" spans="1:9" s="73" customFormat="1" ht="55.2" customHeight="1">
      <c r="A163" s="130" t="s">
        <v>216</v>
      </c>
      <c r="B163" s="120" t="s">
        <v>120</v>
      </c>
      <c r="C163" s="127"/>
      <c r="D163" s="28" t="s">
        <v>52</v>
      </c>
      <c r="E163" s="53">
        <v>10</v>
      </c>
      <c r="F163" s="53">
        <v>9.6</v>
      </c>
      <c r="G163" s="72"/>
      <c r="H163" s="91"/>
      <c r="I163" s="92"/>
    </row>
    <row r="164" spans="1:9" s="73" customFormat="1" ht="56.4" customHeight="1">
      <c r="A164" s="130" t="s">
        <v>215</v>
      </c>
      <c r="B164" s="27" t="s">
        <v>132</v>
      </c>
      <c r="C164" s="127"/>
      <c r="D164" s="28" t="s">
        <v>52</v>
      </c>
      <c r="E164" s="53">
        <v>10</v>
      </c>
      <c r="F164" s="53">
        <v>9.6</v>
      </c>
      <c r="G164" s="72"/>
      <c r="H164" s="91"/>
      <c r="I164" s="92"/>
    </row>
    <row r="165" spans="1:9" s="73" customFormat="1" ht="27.6" customHeight="1">
      <c r="A165" s="99" t="s">
        <v>175</v>
      </c>
      <c r="B165" s="27" t="s">
        <v>132</v>
      </c>
      <c r="C165" s="127"/>
      <c r="D165" s="28" t="s">
        <v>52</v>
      </c>
      <c r="E165" s="53">
        <v>10</v>
      </c>
      <c r="F165" s="53">
        <v>9.6</v>
      </c>
      <c r="G165" s="72"/>
      <c r="H165" s="91"/>
      <c r="I165" s="92"/>
    </row>
    <row r="166" spans="1:9" s="1" customFormat="1" ht="28.8" customHeight="1">
      <c r="A166" s="86" t="s">
        <v>175</v>
      </c>
      <c r="B166" s="18" t="s">
        <v>132</v>
      </c>
      <c r="C166" s="18">
        <v>200</v>
      </c>
      <c r="D166" s="19" t="s">
        <v>52</v>
      </c>
      <c r="E166" s="42">
        <v>10</v>
      </c>
      <c r="F166" s="42">
        <v>9.6</v>
      </c>
      <c r="G166" s="13"/>
      <c r="H166" s="17" t="s">
        <v>133</v>
      </c>
      <c r="I166" s="16">
        <f>E171</f>
        <v>620</v>
      </c>
    </row>
    <row r="167" spans="1:9" s="73" customFormat="1" ht="31.2" customHeight="1">
      <c r="A167" s="150" t="s">
        <v>218</v>
      </c>
      <c r="B167" s="120" t="s">
        <v>119</v>
      </c>
      <c r="C167" s="127"/>
      <c r="D167" s="28" t="s">
        <v>133</v>
      </c>
      <c r="E167" s="53">
        <v>620</v>
      </c>
      <c r="F167" s="53">
        <v>587.99</v>
      </c>
      <c r="G167" s="72"/>
      <c r="H167" s="91"/>
      <c r="I167" s="92"/>
    </row>
    <row r="168" spans="1:9" s="73" customFormat="1" ht="31.2" customHeight="1">
      <c r="A168" s="150" t="s">
        <v>218</v>
      </c>
      <c r="B168" s="120" t="s">
        <v>120</v>
      </c>
      <c r="C168" s="127"/>
      <c r="D168" s="28" t="s">
        <v>133</v>
      </c>
      <c r="E168" s="53">
        <v>620</v>
      </c>
      <c r="F168" s="53">
        <v>587.99</v>
      </c>
      <c r="G168" s="72"/>
      <c r="H168" s="91"/>
      <c r="I168" s="92"/>
    </row>
    <row r="169" spans="1:9" s="73" customFormat="1" ht="46.8" customHeight="1">
      <c r="A169" s="106" t="s">
        <v>217</v>
      </c>
      <c r="B169" s="27" t="s">
        <v>136</v>
      </c>
      <c r="C169" s="127"/>
      <c r="D169" s="28" t="s">
        <v>133</v>
      </c>
      <c r="E169" s="53">
        <v>620</v>
      </c>
      <c r="F169" s="53">
        <v>587.99</v>
      </c>
      <c r="G169" s="72"/>
      <c r="H169" s="91"/>
      <c r="I169" s="92"/>
    </row>
    <row r="170" spans="1:9" s="73" customFormat="1" ht="33.6" customHeight="1">
      <c r="A170" s="71" t="s">
        <v>176</v>
      </c>
      <c r="B170" s="27" t="s">
        <v>136</v>
      </c>
      <c r="C170" s="127"/>
      <c r="D170" s="28" t="s">
        <v>133</v>
      </c>
      <c r="E170" s="53">
        <v>620</v>
      </c>
      <c r="F170" s="53">
        <v>587.99</v>
      </c>
      <c r="G170" s="72"/>
      <c r="H170" s="91"/>
      <c r="I170" s="92"/>
    </row>
    <row r="171" spans="1:9" s="1" customFormat="1">
      <c r="A171" s="26" t="s">
        <v>176</v>
      </c>
      <c r="B171" s="18" t="s">
        <v>136</v>
      </c>
      <c r="C171" s="18">
        <v>200</v>
      </c>
      <c r="D171" s="19" t="s">
        <v>133</v>
      </c>
      <c r="E171" s="42">
        <v>620</v>
      </c>
      <c r="F171" s="42">
        <v>587.99</v>
      </c>
      <c r="G171" s="13"/>
      <c r="H171" s="15" t="s">
        <v>21</v>
      </c>
      <c r="I171" s="16" t="e">
        <f>#REF!+#REF!+#REF!+E43+#REF!+#REF!</f>
        <v>#REF!</v>
      </c>
    </row>
    <row r="172" spans="1:9" s="73" customFormat="1">
      <c r="A172" s="187" t="s">
        <v>244</v>
      </c>
      <c r="B172" s="186" t="s">
        <v>118</v>
      </c>
      <c r="C172" s="128"/>
      <c r="D172" s="28" t="s">
        <v>134</v>
      </c>
      <c r="E172" s="95">
        <v>343.67</v>
      </c>
      <c r="F172" s="53">
        <v>343.67</v>
      </c>
      <c r="G172" s="72"/>
      <c r="H172" s="91"/>
      <c r="I172" s="92"/>
    </row>
    <row r="173" spans="1:9" s="73" customFormat="1">
      <c r="A173" s="188" t="s">
        <v>94</v>
      </c>
      <c r="B173" s="186" t="s">
        <v>119</v>
      </c>
      <c r="C173" s="128"/>
      <c r="D173" s="28" t="s">
        <v>134</v>
      </c>
      <c r="E173" s="95">
        <v>343.67</v>
      </c>
      <c r="F173" s="53">
        <v>343.67</v>
      </c>
      <c r="G173" s="72"/>
      <c r="H173" s="91"/>
      <c r="I173" s="92"/>
    </row>
    <row r="174" spans="1:9" s="73" customFormat="1" ht="45.6">
      <c r="A174" s="188" t="s">
        <v>117</v>
      </c>
      <c r="B174" s="186" t="s">
        <v>120</v>
      </c>
      <c r="C174" s="128"/>
      <c r="D174" s="28" t="s">
        <v>134</v>
      </c>
      <c r="E174" s="95">
        <v>343.67</v>
      </c>
      <c r="F174" s="53">
        <v>343.67</v>
      </c>
      <c r="G174" s="72"/>
      <c r="H174" s="91"/>
      <c r="I174" s="92"/>
    </row>
    <row r="175" spans="1:9" s="73" customFormat="1" ht="45.6">
      <c r="A175" s="106" t="s">
        <v>243</v>
      </c>
      <c r="B175" s="27" t="s">
        <v>137</v>
      </c>
      <c r="C175" s="127"/>
      <c r="D175" s="28" t="s">
        <v>134</v>
      </c>
      <c r="E175" s="95">
        <v>343.67</v>
      </c>
      <c r="F175" s="53">
        <v>343.67</v>
      </c>
      <c r="G175" s="72"/>
      <c r="H175" s="91"/>
      <c r="I175" s="92"/>
    </row>
    <row r="176" spans="1:9" s="73" customFormat="1">
      <c r="A176" s="97" t="s">
        <v>176</v>
      </c>
      <c r="B176" s="27" t="s">
        <v>137</v>
      </c>
      <c r="C176" s="127"/>
      <c r="D176" s="28" t="s">
        <v>134</v>
      </c>
      <c r="E176" s="95">
        <v>343.67</v>
      </c>
      <c r="F176" s="53">
        <v>343.67</v>
      </c>
      <c r="G176" s="72"/>
      <c r="H176" s="91"/>
      <c r="I176" s="92"/>
    </row>
    <row r="177" spans="1:9" s="23" customFormat="1">
      <c r="A177" s="26" t="s">
        <v>176</v>
      </c>
      <c r="B177" s="18" t="s">
        <v>137</v>
      </c>
      <c r="C177" s="18">
        <v>200</v>
      </c>
      <c r="D177" s="19" t="s">
        <v>134</v>
      </c>
      <c r="E177" s="52">
        <v>343.67</v>
      </c>
      <c r="F177" s="42">
        <v>343.67</v>
      </c>
      <c r="G177" s="20"/>
      <c r="H177" s="21" t="s">
        <v>138</v>
      </c>
      <c r="I177" s="22">
        <f>E217</f>
        <v>450</v>
      </c>
    </row>
    <row r="178" spans="1:9" s="73" customFormat="1" ht="52.8" customHeight="1">
      <c r="A178" s="154" t="s">
        <v>117</v>
      </c>
      <c r="B178" s="136" t="s">
        <v>219</v>
      </c>
      <c r="C178" s="152"/>
      <c r="D178" s="103" t="s">
        <v>14</v>
      </c>
      <c r="E178" s="102">
        <v>1169.23</v>
      </c>
      <c r="F178" s="102">
        <v>1164.1600000000001</v>
      </c>
      <c r="G178" s="105"/>
    </row>
    <row r="179" spans="1:9" s="73" customFormat="1" ht="70.8" customHeight="1">
      <c r="A179" s="153" t="s">
        <v>168</v>
      </c>
      <c r="B179" s="104" t="s">
        <v>125</v>
      </c>
      <c r="C179" s="152"/>
      <c r="D179" s="103" t="s">
        <v>14</v>
      </c>
      <c r="E179" s="102">
        <v>1169.23</v>
      </c>
      <c r="F179" s="102">
        <v>1164.1600000000001</v>
      </c>
      <c r="G179" s="105"/>
    </row>
    <row r="180" spans="1:9" s="73" customFormat="1" ht="28.8" customHeight="1">
      <c r="A180" s="97" t="s">
        <v>176</v>
      </c>
      <c r="B180" s="104" t="s">
        <v>125</v>
      </c>
      <c r="C180" s="152"/>
      <c r="D180" s="103" t="s">
        <v>14</v>
      </c>
      <c r="E180" s="102">
        <v>1169.23</v>
      </c>
      <c r="F180" s="102">
        <v>1164.1600000000001</v>
      </c>
      <c r="G180" s="105"/>
    </row>
    <row r="181" spans="1:9" s="1" customFormat="1" ht="27.6" customHeight="1">
      <c r="A181" s="96" t="s">
        <v>176</v>
      </c>
      <c r="B181" s="81" t="s">
        <v>125</v>
      </c>
      <c r="C181" s="10">
        <v>200</v>
      </c>
      <c r="D181" s="11" t="s">
        <v>14</v>
      </c>
      <c r="E181" s="49">
        <v>1169.23</v>
      </c>
      <c r="F181" s="49">
        <v>1164.1600000000001</v>
      </c>
      <c r="G181" s="83"/>
    </row>
    <row r="182" spans="1:9" s="90" customFormat="1">
      <c r="A182" s="71" t="s">
        <v>139</v>
      </c>
      <c r="B182" s="27" t="s">
        <v>120</v>
      </c>
      <c r="C182" s="27"/>
      <c r="D182" s="28"/>
      <c r="E182" s="53">
        <f>E183+E186+E191</f>
        <v>681.18000000000006</v>
      </c>
      <c r="F182" s="53">
        <f>F183+F186+F191</f>
        <v>619.08000000000004</v>
      </c>
      <c r="G182" s="87"/>
      <c r="H182" s="88"/>
      <c r="I182" s="89"/>
    </row>
    <row r="183" spans="1:9" s="23" customFormat="1" ht="68.400000000000006">
      <c r="A183" s="151" t="s">
        <v>180</v>
      </c>
      <c r="B183" s="27" t="s">
        <v>181</v>
      </c>
      <c r="C183" s="127"/>
      <c r="D183" s="28" t="s">
        <v>135</v>
      </c>
      <c r="E183" s="95">
        <v>180</v>
      </c>
      <c r="F183" s="95">
        <v>178.97</v>
      </c>
      <c r="G183" s="20"/>
      <c r="H183" s="21"/>
    </row>
    <row r="184" spans="1:9" s="23" customFormat="1">
      <c r="A184" s="97" t="s">
        <v>176</v>
      </c>
      <c r="B184" s="27" t="s">
        <v>181</v>
      </c>
      <c r="C184" s="127"/>
      <c r="D184" s="28" t="s">
        <v>135</v>
      </c>
      <c r="E184" s="95">
        <v>180</v>
      </c>
      <c r="F184" s="95">
        <v>178.97</v>
      </c>
      <c r="G184" s="20"/>
      <c r="H184" s="21"/>
    </row>
    <row r="185" spans="1:9" s="1" customFormat="1">
      <c r="A185" s="96" t="s">
        <v>176</v>
      </c>
      <c r="B185" s="18" t="s">
        <v>181</v>
      </c>
      <c r="C185" s="18">
        <v>200</v>
      </c>
      <c r="D185" s="19" t="s">
        <v>135</v>
      </c>
      <c r="E185" s="52">
        <v>180</v>
      </c>
      <c r="F185" s="52">
        <v>178.97</v>
      </c>
      <c r="G185" s="13"/>
    </row>
    <row r="186" spans="1:9" s="73" customFormat="1" ht="91.2">
      <c r="A186" s="181" t="s">
        <v>179</v>
      </c>
      <c r="B186" s="27" t="s">
        <v>141</v>
      </c>
      <c r="C186" s="127"/>
      <c r="D186" s="28" t="s">
        <v>135</v>
      </c>
      <c r="E186" s="53">
        <v>489.18</v>
      </c>
      <c r="F186" s="53">
        <v>429.1</v>
      </c>
      <c r="G186" s="72"/>
    </row>
    <row r="187" spans="1:9" s="73" customFormat="1" ht="45.6">
      <c r="A187" s="184" t="s">
        <v>140</v>
      </c>
      <c r="B187" s="27" t="s">
        <v>141</v>
      </c>
      <c r="C187" s="127"/>
      <c r="D187" s="28" t="s">
        <v>135</v>
      </c>
      <c r="E187" s="53">
        <v>489.18</v>
      </c>
      <c r="F187" s="53">
        <v>429.1</v>
      </c>
      <c r="G187" s="72"/>
    </row>
    <row r="188" spans="1:9" s="73" customFormat="1">
      <c r="A188" s="97" t="s">
        <v>176</v>
      </c>
      <c r="B188" s="27" t="s">
        <v>141</v>
      </c>
      <c r="C188" s="127"/>
      <c r="D188" s="28" t="s">
        <v>135</v>
      </c>
      <c r="E188" s="53">
        <v>489.18</v>
      </c>
      <c r="F188" s="53">
        <v>429.1</v>
      </c>
      <c r="G188" s="72"/>
    </row>
    <row r="189" spans="1:9" s="1" customFormat="1">
      <c r="A189" s="185" t="s">
        <v>176</v>
      </c>
      <c r="B189" s="24" t="s">
        <v>141</v>
      </c>
      <c r="C189" s="18">
        <v>200</v>
      </c>
      <c r="D189" s="19" t="s">
        <v>135</v>
      </c>
      <c r="E189" s="42">
        <v>489.18</v>
      </c>
      <c r="F189" s="42">
        <v>429.1</v>
      </c>
      <c r="G189" s="13"/>
    </row>
    <row r="190" spans="1:9" s="73" customFormat="1">
      <c r="A190" s="85" t="s">
        <v>142</v>
      </c>
      <c r="B190" s="27" t="s">
        <v>143</v>
      </c>
      <c r="C190" s="27"/>
      <c r="D190" s="28"/>
      <c r="E190" s="53">
        <v>12</v>
      </c>
      <c r="F190" s="53">
        <v>11.01</v>
      </c>
      <c r="G190" s="72"/>
    </row>
    <row r="191" spans="1:9" s="73" customFormat="1" ht="49.2" customHeight="1">
      <c r="A191" s="181" t="s">
        <v>201</v>
      </c>
      <c r="B191" s="27" t="s">
        <v>143</v>
      </c>
      <c r="C191" s="127"/>
      <c r="D191" s="28" t="s">
        <v>135</v>
      </c>
      <c r="E191" s="53">
        <v>12</v>
      </c>
      <c r="F191" s="53">
        <v>11.01</v>
      </c>
      <c r="G191" s="72"/>
    </row>
    <row r="192" spans="1:9" s="73" customFormat="1" ht="26.4" customHeight="1">
      <c r="A192" s="97" t="s">
        <v>176</v>
      </c>
      <c r="B192" s="27" t="s">
        <v>143</v>
      </c>
      <c r="C192" s="127"/>
      <c r="D192" s="28" t="s">
        <v>135</v>
      </c>
      <c r="E192" s="53">
        <v>12</v>
      </c>
      <c r="F192" s="53">
        <v>11.01</v>
      </c>
      <c r="G192" s="72"/>
    </row>
    <row r="193" spans="1:9" s="73" customFormat="1" ht="21.6" customHeight="1">
      <c r="A193" s="96" t="s">
        <v>176</v>
      </c>
      <c r="B193" s="24" t="s">
        <v>143</v>
      </c>
      <c r="C193" s="24">
        <v>200</v>
      </c>
      <c r="D193" s="25" t="s">
        <v>135</v>
      </c>
      <c r="E193" s="98">
        <v>12</v>
      </c>
      <c r="F193" s="98">
        <v>11.01</v>
      </c>
      <c r="G193" s="72"/>
    </row>
    <row r="194" spans="1:9" s="23" customFormat="1" ht="48" customHeight="1">
      <c r="A194" s="181" t="s">
        <v>239</v>
      </c>
      <c r="B194" s="120" t="s">
        <v>118</v>
      </c>
      <c r="C194" s="127"/>
      <c r="D194" s="28" t="s">
        <v>21</v>
      </c>
      <c r="E194" s="146">
        <f>E195</f>
        <v>3459.9</v>
      </c>
      <c r="F194" s="146">
        <f>F195</f>
        <v>3403.18</v>
      </c>
      <c r="G194" s="20"/>
    </row>
    <row r="195" spans="1:9" s="23" customFormat="1">
      <c r="A195" s="181" t="s">
        <v>94</v>
      </c>
      <c r="B195" s="120" t="s">
        <v>119</v>
      </c>
      <c r="C195" s="127"/>
      <c r="D195" s="28" t="s">
        <v>21</v>
      </c>
      <c r="E195" s="146">
        <f>E196</f>
        <v>3459.9</v>
      </c>
      <c r="F195" s="146">
        <f>F196</f>
        <v>3403.18</v>
      </c>
      <c r="G195" s="20"/>
    </row>
    <row r="196" spans="1:9" s="23" customFormat="1">
      <c r="A196" s="106" t="s">
        <v>20</v>
      </c>
      <c r="B196" s="120" t="s">
        <v>120</v>
      </c>
      <c r="C196" s="127"/>
      <c r="D196" s="28" t="s">
        <v>21</v>
      </c>
      <c r="E196" s="146">
        <f>E197+E200+E204+E207</f>
        <v>3459.9</v>
      </c>
      <c r="F196" s="146">
        <f>F197+F200+F204+F207</f>
        <v>3403.18</v>
      </c>
      <c r="G196" s="20"/>
    </row>
    <row r="197" spans="1:9" s="23" customFormat="1" ht="45.6">
      <c r="A197" s="106" t="s">
        <v>144</v>
      </c>
      <c r="B197" s="27" t="s">
        <v>145</v>
      </c>
      <c r="C197" s="127"/>
      <c r="D197" s="28" t="s">
        <v>21</v>
      </c>
      <c r="E197" s="95">
        <v>2239.5700000000002</v>
      </c>
      <c r="F197" s="53">
        <v>2182.85</v>
      </c>
      <c r="G197" s="20"/>
    </row>
    <row r="198" spans="1:9" s="90" customFormat="1">
      <c r="A198" s="97" t="s">
        <v>176</v>
      </c>
      <c r="B198" s="27" t="s">
        <v>145</v>
      </c>
      <c r="C198" s="127"/>
      <c r="D198" s="28" t="s">
        <v>21</v>
      </c>
      <c r="E198" s="95">
        <v>2239.5700000000002</v>
      </c>
      <c r="F198" s="53">
        <v>2182.85</v>
      </c>
      <c r="G198" s="87"/>
      <c r="H198" s="23"/>
      <c r="I198" s="23"/>
    </row>
    <row r="199" spans="1:9" s="23" customFormat="1">
      <c r="A199" s="96" t="s">
        <v>176</v>
      </c>
      <c r="B199" s="24" t="s">
        <v>145</v>
      </c>
      <c r="C199" s="24">
        <v>200</v>
      </c>
      <c r="D199" s="25" t="s">
        <v>21</v>
      </c>
      <c r="E199" s="52">
        <v>2239.5700000000002</v>
      </c>
      <c r="F199" s="42">
        <v>2182.85</v>
      </c>
      <c r="G199" s="20"/>
    </row>
    <row r="200" spans="1:9" s="73" customFormat="1" ht="50.4" customHeight="1">
      <c r="A200" s="117" t="s">
        <v>185</v>
      </c>
      <c r="B200" s="27" t="s">
        <v>184</v>
      </c>
      <c r="C200" s="127"/>
      <c r="D200" s="28" t="s">
        <v>21</v>
      </c>
      <c r="E200" s="53">
        <v>450</v>
      </c>
      <c r="F200" s="53">
        <v>450</v>
      </c>
      <c r="G200" s="72"/>
    </row>
    <row r="201" spans="1:9" s="73" customFormat="1" ht="26.4" customHeight="1">
      <c r="A201" s="180" t="s">
        <v>162</v>
      </c>
      <c r="B201" s="27" t="s">
        <v>184</v>
      </c>
      <c r="C201" s="127"/>
      <c r="D201" s="28" t="s">
        <v>21</v>
      </c>
      <c r="E201" s="53">
        <v>450</v>
      </c>
      <c r="F201" s="53">
        <v>450</v>
      </c>
      <c r="G201" s="72"/>
    </row>
    <row r="202" spans="1:9" s="73" customFormat="1" ht="25.2" customHeight="1">
      <c r="A202" s="97" t="s">
        <v>176</v>
      </c>
      <c r="B202" s="27" t="s">
        <v>184</v>
      </c>
      <c r="C202" s="127"/>
      <c r="D202" s="28" t="s">
        <v>21</v>
      </c>
      <c r="E202" s="53">
        <v>450</v>
      </c>
      <c r="F202" s="53">
        <v>450</v>
      </c>
      <c r="G202" s="72"/>
    </row>
    <row r="203" spans="1:9" s="1" customFormat="1">
      <c r="A203" s="96" t="s">
        <v>176</v>
      </c>
      <c r="B203" s="18" t="s">
        <v>184</v>
      </c>
      <c r="C203" s="24">
        <v>200</v>
      </c>
      <c r="D203" s="25" t="s">
        <v>21</v>
      </c>
      <c r="E203" s="42">
        <v>450</v>
      </c>
      <c r="F203" s="42">
        <v>450</v>
      </c>
      <c r="G203" s="82"/>
    </row>
    <row r="204" spans="1:9" s="73" customFormat="1" ht="68.400000000000006">
      <c r="A204" s="130" t="s">
        <v>163</v>
      </c>
      <c r="B204" s="27" t="s">
        <v>147</v>
      </c>
      <c r="C204" s="127"/>
      <c r="D204" s="28" t="s">
        <v>21</v>
      </c>
      <c r="E204" s="53">
        <v>138.75</v>
      </c>
      <c r="F204" s="53">
        <v>138.75</v>
      </c>
      <c r="G204" s="72"/>
    </row>
    <row r="205" spans="1:9" s="73" customFormat="1" ht="45.6">
      <c r="A205" s="130" t="s">
        <v>12</v>
      </c>
      <c r="B205" s="27" t="s">
        <v>147</v>
      </c>
      <c r="C205" s="127"/>
      <c r="D205" s="28" t="s">
        <v>21</v>
      </c>
      <c r="E205" s="53">
        <v>138.75</v>
      </c>
      <c r="F205" s="53">
        <v>138.75</v>
      </c>
      <c r="G205" s="72"/>
    </row>
    <row r="206" spans="1:9" s="1" customFormat="1" ht="28.8" customHeight="1">
      <c r="A206" s="96" t="s">
        <v>176</v>
      </c>
      <c r="B206" s="18" t="s">
        <v>147</v>
      </c>
      <c r="C206" s="24">
        <v>200</v>
      </c>
      <c r="D206" s="25" t="s">
        <v>21</v>
      </c>
      <c r="E206" s="42">
        <v>138.75</v>
      </c>
      <c r="F206" s="42">
        <v>138.75</v>
      </c>
      <c r="G206" s="82"/>
    </row>
    <row r="207" spans="1:9" s="1" customFormat="1" ht="45.6">
      <c r="A207" s="130" t="s">
        <v>186</v>
      </c>
      <c r="B207" s="120" t="s">
        <v>120</v>
      </c>
      <c r="C207" s="127"/>
      <c r="D207" s="28" t="s">
        <v>21</v>
      </c>
      <c r="E207" s="53">
        <v>631.58000000000004</v>
      </c>
      <c r="F207" s="53">
        <v>631.58000000000004</v>
      </c>
      <c r="G207" s="84"/>
    </row>
    <row r="208" spans="1:9" s="1" customFormat="1" ht="45.6">
      <c r="A208" s="141" t="s">
        <v>146</v>
      </c>
      <c r="B208" s="27" t="s">
        <v>187</v>
      </c>
      <c r="C208" s="127"/>
      <c r="D208" s="28" t="s">
        <v>21</v>
      </c>
      <c r="E208" s="53">
        <v>631.58000000000004</v>
      </c>
      <c r="F208" s="53">
        <v>631.58000000000004</v>
      </c>
      <c r="G208" s="84"/>
    </row>
    <row r="209" spans="1:9" s="73" customFormat="1">
      <c r="A209" s="97" t="s">
        <v>176</v>
      </c>
      <c r="B209" s="27" t="s">
        <v>187</v>
      </c>
      <c r="C209" s="127"/>
      <c r="D209" s="28" t="s">
        <v>21</v>
      </c>
      <c r="E209" s="53">
        <v>631.58000000000004</v>
      </c>
      <c r="F209" s="53">
        <v>631.58000000000004</v>
      </c>
      <c r="G209" s="72"/>
      <c r="H209" s="1"/>
      <c r="I209" s="1"/>
    </row>
    <row r="210" spans="1:9" s="1" customFormat="1">
      <c r="A210" s="96" t="s">
        <v>176</v>
      </c>
      <c r="B210" s="18" t="s">
        <v>187</v>
      </c>
      <c r="C210" s="18">
        <v>200</v>
      </c>
      <c r="D210" s="19" t="s">
        <v>21</v>
      </c>
      <c r="E210" s="42">
        <v>631.58000000000004</v>
      </c>
      <c r="F210" s="42">
        <v>631.58000000000004</v>
      </c>
      <c r="G210" s="82"/>
    </row>
    <row r="211" spans="1:9" s="73" customFormat="1">
      <c r="A211" s="99" t="s">
        <v>94</v>
      </c>
      <c r="B211" s="27" t="s">
        <v>120</v>
      </c>
      <c r="C211" s="27"/>
      <c r="D211" s="18">
        <v>1001</v>
      </c>
      <c r="E211" s="53">
        <f>E212</f>
        <v>1198.6199999999999</v>
      </c>
      <c r="F211" s="53">
        <f t="shared" ref="E211:F213" si="13">F212</f>
        <v>1181.27</v>
      </c>
      <c r="G211" s="72"/>
    </row>
    <row r="212" spans="1:9" s="90" customFormat="1">
      <c r="A212" s="62" t="s">
        <v>148</v>
      </c>
      <c r="B212" s="27" t="s">
        <v>149</v>
      </c>
      <c r="C212" s="27"/>
      <c r="D212" s="18">
        <v>1001</v>
      </c>
      <c r="E212" s="53">
        <f>E213</f>
        <v>1198.6199999999999</v>
      </c>
      <c r="F212" s="53">
        <f t="shared" si="13"/>
        <v>1181.27</v>
      </c>
      <c r="G212" s="87"/>
    </row>
    <row r="213" spans="1:9" s="90" customFormat="1" ht="45.6">
      <c r="A213" s="71" t="s">
        <v>150</v>
      </c>
      <c r="B213" s="27" t="s">
        <v>149</v>
      </c>
      <c r="C213" s="27"/>
      <c r="D213" s="18">
        <v>1001</v>
      </c>
      <c r="E213" s="53">
        <f t="shared" si="13"/>
        <v>1198.6199999999999</v>
      </c>
      <c r="F213" s="53">
        <f t="shared" si="13"/>
        <v>1181.27</v>
      </c>
      <c r="G213" s="87"/>
    </row>
    <row r="214" spans="1:9" s="23" customFormat="1">
      <c r="A214" s="26" t="s">
        <v>151</v>
      </c>
      <c r="B214" s="18" t="s">
        <v>149</v>
      </c>
      <c r="C214" s="18">
        <v>300</v>
      </c>
      <c r="D214" s="18">
        <v>1001</v>
      </c>
      <c r="E214" s="42">
        <v>1198.6199999999999</v>
      </c>
      <c r="F214" s="42">
        <v>1181.27</v>
      </c>
      <c r="G214" s="20"/>
    </row>
    <row r="215" spans="1:9" s="23" customFormat="1" ht="2.4" customHeight="1">
      <c r="A215" s="26"/>
      <c r="B215" s="18"/>
      <c r="C215" s="18"/>
      <c r="D215" s="18"/>
      <c r="E215" s="42"/>
      <c r="F215" s="42"/>
      <c r="G215" s="20"/>
    </row>
    <row r="216" spans="1:9" s="90" customFormat="1" ht="68.400000000000006">
      <c r="A216" s="85" t="s">
        <v>57</v>
      </c>
      <c r="B216" s="27" t="s">
        <v>152</v>
      </c>
      <c r="C216" s="27"/>
      <c r="D216" s="27">
        <v>1101</v>
      </c>
      <c r="E216" s="53">
        <f t="shared" ref="E216:F216" si="14">E217</f>
        <v>450</v>
      </c>
      <c r="F216" s="53">
        <f t="shared" si="14"/>
        <v>450</v>
      </c>
      <c r="G216" s="87"/>
    </row>
    <row r="217" spans="1:9" s="90" customFormat="1">
      <c r="A217" s="71" t="s">
        <v>153</v>
      </c>
      <c r="B217" s="27" t="s">
        <v>152</v>
      </c>
      <c r="C217" s="27"/>
      <c r="D217" s="27">
        <v>1101</v>
      </c>
      <c r="E217" s="53">
        <v>450</v>
      </c>
      <c r="F217" s="53">
        <v>450</v>
      </c>
      <c r="G217" s="87"/>
    </row>
    <row r="218" spans="1:9" s="90" customFormat="1">
      <c r="A218" s="110" t="s">
        <v>194</v>
      </c>
      <c r="B218" s="27" t="s">
        <v>152</v>
      </c>
      <c r="C218" s="27"/>
      <c r="D218" s="27">
        <v>1101</v>
      </c>
      <c r="E218" s="53">
        <v>450</v>
      </c>
      <c r="F218" s="53">
        <v>450</v>
      </c>
      <c r="G218" s="87"/>
    </row>
    <row r="219" spans="1:9" s="23" customFormat="1" ht="45.6">
      <c r="A219" s="57" t="s">
        <v>12</v>
      </c>
      <c r="B219" s="24" t="s">
        <v>152</v>
      </c>
      <c r="C219" s="18">
        <v>600</v>
      </c>
      <c r="D219" s="18">
        <v>1101</v>
      </c>
      <c r="E219" s="42">
        <v>450</v>
      </c>
      <c r="F219" s="42">
        <v>450</v>
      </c>
      <c r="G219" s="20"/>
    </row>
    <row r="220" spans="1:9" s="23" customFormat="1" ht="68.400000000000006">
      <c r="A220" s="111" t="s">
        <v>57</v>
      </c>
      <c r="B220" s="27" t="s">
        <v>154</v>
      </c>
      <c r="C220" s="27"/>
      <c r="D220" s="27">
        <v>1101</v>
      </c>
      <c r="E220" s="53">
        <f t="shared" ref="E220:F220" si="15">E221</f>
        <v>210.53</v>
      </c>
      <c r="F220" s="53">
        <f t="shared" si="15"/>
        <v>210.53</v>
      </c>
      <c r="G220" s="20"/>
    </row>
    <row r="221" spans="1:9" s="90" customFormat="1">
      <c r="A221" s="71" t="s">
        <v>153</v>
      </c>
      <c r="B221" s="27" t="s">
        <v>154</v>
      </c>
      <c r="C221" s="27"/>
      <c r="D221" s="27">
        <v>1101</v>
      </c>
      <c r="E221" s="53">
        <f t="shared" ref="E221:F225" si="16">E222</f>
        <v>210.53</v>
      </c>
      <c r="F221" s="53">
        <f t="shared" si="16"/>
        <v>210.53</v>
      </c>
      <c r="G221" s="87"/>
      <c r="H221" s="23"/>
      <c r="I221" s="23"/>
    </row>
    <row r="222" spans="1:9" s="90" customFormat="1">
      <c r="A222" s="111" t="s">
        <v>194</v>
      </c>
      <c r="B222" s="27" t="s">
        <v>154</v>
      </c>
      <c r="C222" s="27"/>
      <c r="D222" s="27">
        <v>1101</v>
      </c>
      <c r="E222" s="53">
        <v>210.53</v>
      </c>
      <c r="F222" s="53">
        <v>210.53</v>
      </c>
      <c r="G222" s="87"/>
    </row>
    <row r="223" spans="1:9" s="23" customFormat="1" ht="45.6">
      <c r="A223" s="57" t="s">
        <v>12</v>
      </c>
      <c r="B223" s="18" t="s">
        <v>154</v>
      </c>
      <c r="C223" s="18">
        <v>200</v>
      </c>
      <c r="D223" s="18">
        <v>1101</v>
      </c>
      <c r="E223" s="42">
        <v>210.53</v>
      </c>
      <c r="F223" s="42">
        <v>210.53</v>
      </c>
      <c r="G223" s="20"/>
    </row>
    <row r="224" spans="1:9" s="23" customFormat="1" ht="45.6">
      <c r="A224" s="112" t="s">
        <v>195</v>
      </c>
      <c r="B224" s="113" t="s">
        <v>155</v>
      </c>
      <c r="C224" s="27"/>
      <c r="D224" s="27">
        <v>1101</v>
      </c>
      <c r="E224" s="53">
        <f t="shared" si="16"/>
        <v>1600</v>
      </c>
      <c r="F224" s="53">
        <f t="shared" si="16"/>
        <v>1600</v>
      </c>
      <c r="G224" s="20"/>
    </row>
    <row r="225" spans="1:1023" s="90" customFormat="1" ht="45.6">
      <c r="A225" s="114" t="s">
        <v>156</v>
      </c>
      <c r="B225" s="113" t="s">
        <v>155</v>
      </c>
      <c r="C225" s="27"/>
      <c r="D225" s="27">
        <v>1101</v>
      </c>
      <c r="E225" s="53">
        <f t="shared" ref="E225" si="17">E226</f>
        <v>1600</v>
      </c>
      <c r="F225" s="53">
        <f t="shared" si="16"/>
        <v>1600</v>
      </c>
      <c r="G225" s="87"/>
    </row>
    <row r="226" spans="1:1023" s="90" customFormat="1">
      <c r="A226" s="71" t="s">
        <v>153</v>
      </c>
      <c r="B226" s="113" t="s">
        <v>155</v>
      </c>
      <c r="C226" s="27"/>
      <c r="D226" s="27">
        <v>1101</v>
      </c>
      <c r="E226" s="53">
        <v>1600</v>
      </c>
      <c r="F226" s="53">
        <v>1600</v>
      </c>
      <c r="G226" s="87"/>
      <c r="H226" s="23"/>
      <c r="I226" s="23"/>
    </row>
    <row r="227" spans="1:1023" s="23" customFormat="1" ht="91.2">
      <c r="A227" s="179" t="s">
        <v>227</v>
      </c>
      <c r="B227" s="68" t="s">
        <v>155</v>
      </c>
      <c r="C227" s="18">
        <v>600</v>
      </c>
      <c r="D227" s="18">
        <v>1101</v>
      </c>
      <c r="E227" s="42">
        <v>1600</v>
      </c>
      <c r="F227" s="42">
        <v>1600</v>
      </c>
      <c r="G227" s="20"/>
    </row>
    <row r="228" spans="1:1023" s="23" customFormat="1">
      <c r="A228" s="56" t="s">
        <v>157</v>
      </c>
      <c r="B228" s="34"/>
      <c r="C228" s="34"/>
      <c r="D228" s="34"/>
      <c r="E228" s="51">
        <f>E14+E20+E26+E37+E49+E55+E61+E79+E84+E90+E95+E100+E141</f>
        <v>57312.39</v>
      </c>
      <c r="F228" s="51">
        <f>F14+F20+F26+F37+F49+F55+F61+F79+F84+F90+F95+F100+F141</f>
        <v>43947.48</v>
      </c>
      <c r="G228" s="70"/>
      <c r="H228" s="70"/>
    </row>
    <row r="229" spans="1:1023" s="40" customFormat="1" ht="18">
      <c r="A229" s="23"/>
      <c r="B229" s="69"/>
      <c r="C229" s="69"/>
      <c r="D229" s="69"/>
      <c r="G229" s="20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  <c r="BP229" s="23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  <c r="CA229" s="23"/>
      <c r="CB229" s="23"/>
      <c r="CC229" s="23"/>
      <c r="CD229" s="23"/>
      <c r="CE229" s="23"/>
      <c r="CF229" s="23"/>
      <c r="CG229" s="23"/>
      <c r="CH229" s="23"/>
      <c r="CI229" s="23"/>
      <c r="CJ229" s="23"/>
      <c r="CK229" s="23"/>
      <c r="CL229" s="23"/>
      <c r="CM229" s="23"/>
      <c r="CN229" s="23"/>
      <c r="CO229" s="23"/>
      <c r="CP229" s="23"/>
      <c r="CQ229" s="23"/>
      <c r="CR229" s="23"/>
      <c r="CS229" s="23"/>
      <c r="CT229" s="23"/>
      <c r="CU229" s="23"/>
      <c r="CV229" s="23"/>
      <c r="CW229" s="23"/>
      <c r="CX229" s="23"/>
      <c r="CY229" s="23"/>
      <c r="CZ229" s="23"/>
      <c r="DA229" s="23"/>
      <c r="DB229" s="23"/>
      <c r="DC229" s="23"/>
      <c r="DD229" s="23"/>
      <c r="DE229" s="23"/>
      <c r="DF229" s="23"/>
      <c r="DG229" s="23"/>
      <c r="DH229" s="23"/>
      <c r="DI229" s="23"/>
      <c r="DJ229" s="23"/>
      <c r="DK229" s="23"/>
      <c r="DL229" s="23"/>
      <c r="DM229" s="23"/>
      <c r="DN229" s="23"/>
      <c r="DO229" s="23"/>
      <c r="DP229" s="23"/>
      <c r="DQ229" s="23"/>
      <c r="DR229" s="23"/>
      <c r="DS229" s="23"/>
      <c r="DT229" s="23"/>
      <c r="DU229" s="23"/>
      <c r="DV229" s="23"/>
      <c r="DW229" s="23"/>
      <c r="DX229" s="23"/>
      <c r="DY229" s="23"/>
      <c r="DZ229" s="23"/>
      <c r="EA229" s="23"/>
      <c r="EB229" s="23"/>
      <c r="EC229" s="23"/>
      <c r="ED229" s="23"/>
      <c r="EE229" s="23"/>
      <c r="EF229" s="23"/>
      <c r="EG229" s="23"/>
      <c r="EH229" s="23"/>
      <c r="EI229" s="23"/>
      <c r="EJ229" s="23"/>
      <c r="EK229" s="23"/>
      <c r="EL229" s="23"/>
      <c r="EM229" s="23"/>
      <c r="EN229" s="23"/>
      <c r="EO229" s="23"/>
      <c r="EP229" s="23"/>
      <c r="EQ229" s="23"/>
      <c r="ER229" s="23"/>
      <c r="ES229" s="23"/>
      <c r="ET229" s="23"/>
      <c r="EU229" s="23"/>
      <c r="EV229" s="23"/>
      <c r="EW229" s="23"/>
      <c r="EX229" s="23"/>
      <c r="EY229" s="23"/>
      <c r="EZ229" s="23"/>
      <c r="FA229" s="23"/>
      <c r="FB229" s="23"/>
      <c r="FC229" s="23"/>
      <c r="FD229" s="23"/>
      <c r="FE229" s="23"/>
      <c r="FF229" s="23"/>
      <c r="FG229" s="23"/>
      <c r="FH229" s="23"/>
      <c r="FI229" s="23"/>
      <c r="FJ229" s="23"/>
      <c r="FK229" s="23"/>
      <c r="FL229" s="23"/>
      <c r="FM229" s="23"/>
      <c r="FN229" s="23"/>
      <c r="FO229" s="23"/>
      <c r="FP229" s="23"/>
      <c r="FQ229" s="23"/>
      <c r="FR229" s="23"/>
      <c r="FS229" s="23"/>
      <c r="FT229" s="23"/>
      <c r="FU229" s="23"/>
      <c r="FV229" s="23"/>
      <c r="FW229" s="23"/>
      <c r="FX229" s="23"/>
      <c r="FY229" s="23"/>
      <c r="FZ229" s="23"/>
      <c r="GA229" s="23"/>
      <c r="GB229" s="23"/>
      <c r="GC229" s="23"/>
      <c r="GD229" s="23"/>
      <c r="GE229" s="23"/>
      <c r="GF229" s="23"/>
      <c r="GG229" s="23"/>
      <c r="GH229" s="23"/>
      <c r="GI229" s="23"/>
      <c r="GJ229" s="23"/>
      <c r="GK229" s="23"/>
      <c r="GL229" s="23"/>
      <c r="GM229" s="23"/>
      <c r="GN229" s="23"/>
      <c r="GO229" s="23"/>
      <c r="GP229" s="23"/>
      <c r="GQ229" s="23"/>
      <c r="GR229" s="23"/>
      <c r="GS229" s="23"/>
      <c r="GT229" s="23"/>
      <c r="GU229" s="23"/>
      <c r="GV229" s="23"/>
      <c r="GW229" s="23"/>
      <c r="GX229" s="23"/>
      <c r="GY229" s="23"/>
      <c r="GZ229" s="23"/>
      <c r="HA229" s="23"/>
      <c r="HB229" s="23"/>
      <c r="HC229" s="23"/>
      <c r="HD229" s="23"/>
      <c r="HE229" s="23"/>
      <c r="HF229" s="23"/>
      <c r="HG229" s="23"/>
      <c r="HH229" s="23"/>
      <c r="HI229" s="23"/>
      <c r="HJ229" s="23"/>
      <c r="HK229" s="23"/>
      <c r="HL229" s="23"/>
      <c r="HM229" s="23"/>
      <c r="HN229" s="23"/>
      <c r="HO229" s="23"/>
      <c r="HP229" s="23"/>
      <c r="HQ229" s="23"/>
      <c r="HR229" s="23"/>
      <c r="HS229" s="23"/>
      <c r="HT229" s="23"/>
      <c r="HU229" s="23"/>
      <c r="HV229" s="23"/>
      <c r="HW229" s="23"/>
      <c r="HX229" s="23"/>
      <c r="HY229" s="23"/>
      <c r="HZ229" s="23"/>
      <c r="IA229" s="23"/>
      <c r="IB229" s="23"/>
      <c r="IC229" s="23"/>
      <c r="ID229" s="23"/>
      <c r="IE229" s="23"/>
      <c r="IF229" s="23"/>
      <c r="IG229" s="23"/>
      <c r="IH229" s="23"/>
      <c r="II229" s="23"/>
      <c r="IJ229" s="23"/>
      <c r="IK229" s="23"/>
      <c r="IL229" s="23"/>
      <c r="IM229" s="23"/>
      <c r="IN229" s="23"/>
      <c r="IO229" s="23"/>
      <c r="IP229" s="23"/>
      <c r="IQ229" s="23"/>
      <c r="IR229" s="23"/>
      <c r="IS229" s="23"/>
      <c r="IT229" s="23"/>
      <c r="IU229" s="23"/>
      <c r="IV229" s="23"/>
      <c r="IW229" s="23"/>
      <c r="IX229" s="23"/>
      <c r="IY229" s="23"/>
      <c r="IZ229" s="23"/>
      <c r="JA229" s="23"/>
      <c r="JB229" s="23"/>
      <c r="JC229" s="23"/>
      <c r="JD229" s="23"/>
      <c r="JE229" s="23"/>
      <c r="JF229" s="23"/>
      <c r="JG229" s="23"/>
      <c r="JH229" s="23"/>
      <c r="JI229" s="23"/>
      <c r="JJ229" s="23"/>
      <c r="JK229" s="23"/>
      <c r="JL229" s="23"/>
      <c r="JM229" s="23"/>
      <c r="JN229" s="23"/>
      <c r="JO229" s="23"/>
      <c r="JP229" s="23"/>
      <c r="JQ229" s="23"/>
      <c r="JR229" s="23"/>
      <c r="JS229" s="23"/>
      <c r="JT229" s="23"/>
      <c r="JU229" s="23"/>
      <c r="JV229" s="23"/>
      <c r="JW229" s="23"/>
      <c r="JX229" s="23"/>
      <c r="JY229" s="23"/>
      <c r="JZ229" s="23"/>
      <c r="KA229" s="23"/>
      <c r="KB229" s="23"/>
      <c r="KC229" s="23"/>
      <c r="KD229" s="23"/>
      <c r="KE229" s="23"/>
      <c r="KF229" s="23"/>
      <c r="KG229" s="23"/>
      <c r="KH229" s="23"/>
      <c r="KI229" s="23"/>
      <c r="KJ229" s="23"/>
      <c r="KK229" s="23"/>
      <c r="KL229" s="23"/>
      <c r="KM229" s="23"/>
      <c r="KN229" s="23"/>
      <c r="KO229" s="23"/>
      <c r="KP229" s="23"/>
      <c r="KQ229" s="23"/>
      <c r="KR229" s="23"/>
      <c r="KS229" s="23"/>
      <c r="KT229" s="23"/>
      <c r="KU229" s="23"/>
      <c r="KV229" s="23"/>
      <c r="KW229" s="23"/>
      <c r="KX229" s="23"/>
      <c r="KY229" s="23"/>
      <c r="KZ229" s="23"/>
      <c r="LA229" s="23"/>
      <c r="LB229" s="23"/>
      <c r="LC229" s="23"/>
      <c r="LD229" s="23"/>
      <c r="LE229" s="23"/>
      <c r="LF229" s="23"/>
      <c r="LG229" s="23"/>
      <c r="LH229" s="23"/>
      <c r="LI229" s="23"/>
      <c r="LJ229" s="23"/>
      <c r="LK229" s="23"/>
      <c r="LL229" s="23"/>
      <c r="LM229" s="23"/>
      <c r="LN229" s="23"/>
      <c r="LO229" s="23"/>
      <c r="LP229" s="23"/>
      <c r="LQ229" s="23"/>
      <c r="LR229" s="23"/>
      <c r="LS229" s="23"/>
      <c r="LT229" s="23"/>
      <c r="LU229" s="23"/>
      <c r="LV229" s="23"/>
      <c r="LW229" s="23"/>
      <c r="LX229" s="23"/>
      <c r="LY229" s="23"/>
      <c r="LZ229" s="23"/>
      <c r="MA229" s="23"/>
      <c r="MB229" s="23"/>
      <c r="MC229" s="23"/>
      <c r="MD229" s="23"/>
      <c r="ME229" s="23"/>
      <c r="MF229" s="23"/>
      <c r="MG229" s="23"/>
      <c r="MH229" s="23"/>
      <c r="MI229" s="23"/>
      <c r="MJ229" s="23"/>
      <c r="MK229" s="23"/>
      <c r="ML229" s="23"/>
      <c r="MM229" s="23"/>
      <c r="MN229" s="23"/>
      <c r="MO229" s="23"/>
      <c r="MP229" s="23"/>
      <c r="MQ229" s="23"/>
      <c r="MR229" s="23"/>
      <c r="MS229" s="23"/>
      <c r="MT229" s="23"/>
      <c r="MU229" s="23"/>
      <c r="MV229" s="23"/>
      <c r="MW229" s="23"/>
      <c r="MX229" s="23"/>
      <c r="MY229" s="23"/>
      <c r="MZ229" s="23"/>
      <c r="NA229" s="23"/>
      <c r="NB229" s="23"/>
      <c r="NC229" s="23"/>
      <c r="ND229" s="23"/>
      <c r="NE229" s="23"/>
      <c r="NF229" s="23"/>
      <c r="NG229" s="23"/>
      <c r="NH229" s="23"/>
      <c r="NI229" s="23"/>
      <c r="NJ229" s="23"/>
      <c r="NK229" s="23"/>
      <c r="NL229" s="23"/>
      <c r="NM229" s="23"/>
      <c r="NN229" s="23"/>
      <c r="NO229" s="23"/>
      <c r="NP229" s="23"/>
      <c r="NQ229" s="23"/>
      <c r="NR229" s="23"/>
      <c r="NS229" s="23"/>
      <c r="NT229" s="23"/>
      <c r="NU229" s="23"/>
      <c r="NV229" s="23"/>
      <c r="NW229" s="23"/>
      <c r="NX229" s="23"/>
      <c r="NY229" s="23"/>
      <c r="NZ229" s="23"/>
      <c r="OA229" s="23"/>
      <c r="OB229" s="23"/>
      <c r="OC229" s="23"/>
      <c r="OD229" s="23"/>
      <c r="OE229" s="23"/>
      <c r="OF229" s="23"/>
      <c r="OG229" s="23"/>
      <c r="OH229" s="23"/>
      <c r="OI229" s="23"/>
      <c r="OJ229" s="23"/>
      <c r="OK229" s="23"/>
      <c r="OL229" s="23"/>
      <c r="OM229" s="23"/>
      <c r="ON229" s="23"/>
      <c r="OO229" s="23"/>
      <c r="OP229" s="23"/>
      <c r="OQ229" s="23"/>
      <c r="OR229" s="23"/>
      <c r="OS229" s="23"/>
      <c r="OT229" s="23"/>
      <c r="OU229" s="23"/>
      <c r="OV229" s="23"/>
      <c r="OW229" s="23"/>
      <c r="OX229" s="23"/>
      <c r="OY229" s="23"/>
      <c r="OZ229" s="23"/>
      <c r="PA229" s="23"/>
      <c r="PB229" s="23"/>
      <c r="PC229" s="23"/>
      <c r="PD229" s="23"/>
      <c r="PE229" s="23"/>
      <c r="PF229" s="23"/>
      <c r="PG229" s="23"/>
      <c r="PH229" s="23"/>
      <c r="PI229" s="23"/>
      <c r="PJ229" s="23"/>
      <c r="PK229" s="23"/>
      <c r="PL229" s="23"/>
      <c r="PM229" s="23"/>
      <c r="PN229" s="23"/>
      <c r="PO229" s="23"/>
      <c r="PP229" s="23"/>
      <c r="PQ229" s="23"/>
      <c r="PR229" s="23"/>
      <c r="PS229" s="23"/>
      <c r="PT229" s="23"/>
      <c r="PU229" s="23"/>
      <c r="PV229" s="23"/>
      <c r="PW229" s="23"/>
      <c r="PX229" s="23"/>
      <c r="PY229" s="23"/>
      <c r="PZ229" s="23"/>
      <c r="QA229" s="23"/>
      <c r="QB229" s="23"/>
      <c r="QC229" s="23"/>
      <c r="QD229" s="23"/>
      <c r="QE229" s="23"/>
      <c r="QF229" s="23"/>
      <c r="QG229" s="23"/>
      <c r="QH229" s="23"/>
      <c r="QI229" s="23"/>
      <c r="QJ229" s="23"/>
      <c r="QK229" s="23"/>
      <c r="QL229" s="23"/>
      <c r="QM229" s="23"/>
      <c r="QN229" s="23"/>
      <c r="QO229" s="23"/>
      <c r="QP229" s="23"/>
      <c r="QQ229" s="23"/>
      <c r="QR229" s="23"/>
      <c r="QS229" s="23"/>
      <c r="QT229" s="23"/>
      <c r="QU229" s="23"/>
      <c r="QV229" s="23"/>
      <c r="QW229" s="23"/>
      <c r="QX229" s="23"/>
      <c r="QY229" s="23"/>
      <c r="QZ229" s="23"/>
      <c r="RA229" s="23"/>
      <c r="RB229" s="23"/>
      <c r="RC229" s="23"/>
      <c r="RD229" s="23"/>
      <c r="RE229" s="23"/>
      <c r="RF229" s="23"/>
      <c r="RG229" s="23"/>
      <c r="RH229" s="23"/>
      <c r="RI229" s="23"/>
      <c r="RJ229" s="23"/>
      <c r="RK229" s="23"/>
      <c r="RL229" s="23"/>
      <c r="RM229" s="23"/>
      <c r="RN229" s="23"/>
      <c r="RO229" s="23"/>
      <c r="RP229" s="23"/>
      <c r="RQ229" s="23"/>
      <c r="RR229" s="23"/>
      <c r="RS229" s="23"/>
      <c r="RT229" s="23"/>
      <c r="RU229" s="23"/>
      <c r="RV229" s="23"/>
      <c r="RW229" s="23"/>
      <c r="RX229" s="23"/>
      <c r="RY229" s="23"/>
      <c r="RZ229" s="23"/>
      <c r="SA229" s="23"/>
      <c r="SB229" s="23"/>
      <c r="SC229" s="23"/>
      <c r="SD229" s="23"/>
      <c r="SE229" s="23"/>
      <c r="SF229" s="23"/>
      <c r="SG229" s="23"/>
      <c r="SH229" s="23"/>
      <c r="SI229" s="23"/>
      <c r="SJ229" s="23"/>
      <c r="SK229" s="23"/>
      <c r="SL229" s="23"/>
      <c r="SM229" s="23"/>
      <c r="SN229" s="23"/>
      <c r="SO229" s="23"/>
      <c r="SP229" s="23"/>
      <c r="SQ229" s="23"/>
      <c r="SR229" s="23"/>
      <c r="SS229" s="23"/>
      <c r="ST229" s="23"/>
      <c r="SU229" s="23"/>
      <c r="SV229" s="23"/>
      <c r="SW229" s="23"/>
      <c r="SX229" s="23"/>
      <c r="SY229" s="23"/>
      <c r="SZ229" s="23"/>
      <c r="TA229" s="23"/>
      <c r="TB229" s="23"/>
      <c r="TC229" s="23"/>
      <c r="TD229" s="23"/>
      <c r="TE229" s="23"/>
      <c r="TF229" s="23"/>
      <c r="TG229" s="23"/>
      <c r="TH229" s="23"/>
      <c r="TI229" s="23"/>
      <c r="TJ229" s="23"/>
      <c r="TK229" s="23"/>
      <c r="TL229" s="23"/>
      <c r="TM229" s="23"/>
      <c r="TN229" s="23"/>
      <c r="TO229" s="23"/>
      <c r="TP229" s="23"/>
      <c r="TQ229" s="23"/>
      <c r="TR229" s="23"/>
      <c r="TS229" s="23"/>
      <c r="TT229" s="23"/>
      <c r="TU229" s="23"/>
      <c r="TV229" s="23"/>
      <c r="TW229" s="23"/>
      <c r="TX229" s="23"/>
      <c r="TY229" s="23"/>
      <c r="TZ229" s="23"/>
      <c r="UA229" s="23"/>
      <c r="UB229" s="23"/>
      <c r="UC229" s="23"/>
      <c r="UD229" s="23"/>
      <c r="UE229" s="23"/>
      <c r="UF229" s="23"/>
      <c r="UG229" s="23"/>
      <c r="UH229" s="23"/>
      <c r="UI229" s="23"/>
      <c r="UJ229" s="23"/>
      <c r="UK229" s="23"/>
      <c r="UL229" s="23"/>
      <c r="UM229" s="23"/>
      <c r="UN229" s="23"/>
      <c r="UO229" s="23"/>
      <c r="UP229" s="23"/>
      <c r="UQ229" s="23"/>
      <c r="UR229" s="23"/>
      <c r="US229" s="23"/>
      <c r="UT229" s="23"/>
      <c r="UU229" s="23"/>
      <c r="UV229" s="23"/>
      <c r="UW229" s="23"/>
      <c r="UX229" s="23"/>
      <c r="UY229" s="23"/>
      <c r="UZ229" s="23"/>
      <c r="VA229" s="23"/>
      <c r="VB229" s="23"/>
      <c r="VC229" s="23"/>
      <c r="VD229" s="23"/>
      <c r="VE229" s="23"/>
      <c r="VF229" s="23"/>
      <c r="VG229" s="23"/>
      <c r="VH229" s="23"/>
      <c r="VI229" s="23"/>
      <c r="VJ229" s="23"/>
      <c r="VK229" s="23"/>
      <c r="VL229" s="23"/>
      <c r="VM229" s="23"/>
      <c r="VN229" s="23"/>
      <c r="VO229" s="23"/>
      <c r="VP229" s="23"/>
      <c r="VQ229" s="23"/>
      <c r="VR229" s="23"/>
      <c r="VS229" s="23"/>
      <c r="VT229" s="23"/>
      <c r="VU229" s="23"/>
      <c r="VV229" s="23"/>
      <c r="VW229" s="23"/>
      <c r="VX229" s="23"/>
      <c r="VY229" s="23"/>
      <c r="VZ229" s="23"/>
      <c r="WA229" s="23"/>
      <c r="WB229" s="23"/>
      <c r="WC229" s="23"/>
      <c r="WD229" s="23"/>
      <c r="WE229" s="23"/>
      <c r="WF229" s="23"/>
      <c r="WG229" s="23"/>
      <c r="WH229" s="23"/>
      <c r="WI229" s="23"/>
      <c r="WJ229" s="23"/>
      <c r="WK229" s="23"/>
      <c r="WL229" s="23"/>
      <c r="WM229" s="23"/>
      <c r="WN229" s="23"/>
      <c r="WO229" s="23"/>
      <c r="WP229" s="23"/>
      <c r="WQ229" s="23"/>
      <c r="WR229" s="23"/>
      <c r="WS229" s="23"/>
      <c r="WT229" s="23"/>
      <c r="WU229" s="23"/>
      <c r="WV229" s="23"/>
      <c r="WW229" s="23"/>
      <c r="WX229" s="23"/>
      <c r="WY229" s="23"/>
      <c r="WZ229" s="23"/>
      <c r="XA229" s="23"/>
      <c r="XB229" s="23"/>
      <c r="XC229" s="23"/>
      <c r="XD229" s="23"/>
      <c r="XE229" s="23"/>
      <c r="XF229" s="23"/>
      <c r="XG229" s="23"/>
      <c r="XH229" s="23"/>
      <c r="XI229" s="23"/>
      <c r="XJ229" s="23"/>
      <c r="XK229" s="23"/>
      <c r="XL229" s="23"/>
      <c r="XM229" s="23"/>
      <c r="XN229" s="23"/>
      <c r="XO229" s="23"/>
      <c r="XP229" s="23"/>
      <c r="XQ229" s="23"/>
      <c r="XR229" s="23"/>
      <c r="XS229" s="23"/>
      <c r="XT229" s="23"/>
      <c r="XU229" s="23"/>
      <c r="XV229" s="23"/>
      <c r="XW229" s="23"/>
      <c r="XX229" s="23"/>
      <c r="XY229" s="23"/>
      <c r="XZ229" s="23"/>
      <c r="YA229" s="23"/>
      <c r="YB229" s="23"/>
      <c r="YC229" s="23"/>
      <c r="YD229" s="23"/>
      <c r="YE229" s="23"/>
      <c r="YF229" s="23"/>
      <c r="YG229" s="23"/>
      <c r="YH229" s="23"/>
      <c r="YI229" s="23"/>
      <c r="YJ229" s="23"/>
      <c r="YK229" s="23"/>
      <c r="YL229" s="23"/>
      <c r="YM229" s="23"/>
      <c r="YN229" s="23"/>
      <c r="YO229" s="23"/>
      <c r="YP229" s="23"/>
      <c r="YQ229" s="23"/>
      <c r="YR229" s="23"/>
      <c r="YS229" s="23"/>
      <c r="YT229" s="23"/>
      <c r="YU229" s="23"/>
      <c r="YV229" s="23"/>
      <c r="YW229" s="23"/>
      <c r="YX229" s="23"/>
      <c r="YY229" s="23"/>
      <c r="YZ229" s="23"/>
      <c r="ZA229" s="23"/>
      <c r="ZB229" s="23"/>
      <c r="ZC229" s="23"/>
      <c r="ZD229" s="23"/>
      <c r="ZE229" s="23"/>
      <c r="ZF229" s="23"/>
      <c r="ZG229" s="23"/>
      <c r="ZH229" s="23"/>
      <c r="ZI229" s="23"/>
      <c r="ZJ229" s="23"/>
      <c r="ZK229" s="23"/>
      <c r="ZL229" s="23"/>
      <c r="ZM229" s="23"/>
      <c r="ZN229" s="23"/>
      <c r="ZO229" s="23"/>
      <c r="ZP229" s="23"/>
      <c r="ZQ229" s="23"/>
      <c r="ZR229" s="23"/>
      <c r="ZS229" s="23"/>
      <c r="ZT229" s="23"/>
      <c r="ZU229" s="23"/>
      <c r="ZV229" s="23"/>
      <c r="ZW229" s="23"/>
      <c r="ZX229" s="23"/>
      <c r="ZY229" s="23"/>
      <c r="ZZ229" s="23"/>
      <c r="AAA229" s="23"/>
      <c r="AAB229" s="23"/>
      <c r="AAC229" s="23"/>
      <c r="AAD229" s="23"/>
      <c r="AAE229" s="23"/>
      <c r="AAF229" s="23"/>
      <c r="AAG229" s="23"/>
      <c r="AAH229" s="23"/>
      <c r="AAI229" s="23"/>
      <c r="AAJ229" s="23"/>
      <c r="AAK229" s="23"/>
      <c r="AAL229" s="23"/>
      <c r="AAM229" s="23"/>
      <c r="AAN229" s="23"/>
      <c r="AAO229" s="23"/>
      <c r="AAP229" s="23"/>
      <c r="AAQ229" s="23"/>
      <c r="AAR229" s="23"/>
      <c r="AAS229" s="23"/>
      <c r="AAT229" s="23"/>
      <c r="AAU229" s="23"/>
      <c r="AAV229" s="23"/>
      <c r="AAW229" s="23"/>
      <c r="AAX229" s="23"/>
      <c r="AAY229" s="23"/>
      <c r="AAZ229" s="23"/>
      <c r="ABA229" s="23"/>
      <c r="ABB229" s="23"/>
      <c r="ABC229" s="23"/>
      <c r="ABD229" s="23"/>
      <c r="ABE229" s="23"/>
      <c r="ABF229" s="23"/>
      <c r="ABG229" s="23"/>
      <c r="ABH229" s="23"/>
      <c r="ABI229" s="23"/>
      <c r="ABJ229" s="23"/>
      <c r="ABK229" s="23"/>
      <c r="ABL229" s="23"/>
      <c r="ABM229" s="23"/>
      <c r="ABN229" s="23"/>
      <c r="ABO229" s="23"/>
      <c r="ABP229" s="23"/>
      <c r="ABQ229" s="23"/>
      <c r="ABR229" s="23"/>
      <c r="ABS229" s="23"/>
      <c r="ABT229" s="23"/>
      <c r="ABU229" s="23"/>
      <c r="ABV229" s="23"/>
      <c r="ABW229" s="23"/>
      <c r="ABX229" s="23"/>
      <c r="ABY229" s="23"/>
      <c r="ABZ229" s="23"/>
      <c r="ACA229" s="23"/>
      <c r="ACB229" s="23"/>
      <c r="ACC229" s="23"/>
      <c r="ACD229" s="23"/>
      <c r="ACE229" s="23"/>
      <c r="ACF229" s="23"/>
      <c r="ACG229" s="23"/>
      <c r="ACH229" s="23"/>
      <c r="ACI229" s="23"/>
      <c r="ACJ229" s="23"/>
      <c r="ACK229" s="23"/>
      <c r="ACL229" s="23"/>
      <c r="ACM229" s="23"/>
      <c r="ACN229" s="23"/>
      <c r="ACO229" s="23"/>
      <c r="ACP229" s="23"/>
      <c r="ACQ229" s="23"/>
      <c r="ACR229" s="23"/>
      <c r="ACS229" s="23"/>
      <c r="ACT229" s="23"/>
      <c r="ACU229" s="23"/>
      <c r="ACV229" s="23"/>
      <c r="ACW229" s="23"/>
      <c r="ACX229" s="23"/>
      <c r="ACY229" s="23"/>
      <c r="ACZ229" s="23"/>
      <c r="ADA229" s="23"/>
      <c r="ADB229" s="23"/>
      <c r="ADC229" s="23"/>
      <c r="ADD229" s="23"/>
      <c r="ADE229" s="23"/>
      <c r="ADF229" s="23"/>
      <c r="ADG229" s="23"/>
      <c r="ADH229" s="23"/>
      <c r="ADI229" s="23"/>
      <c r="ADJ229" s="23"/>
      <c r="ADK229" s="23"/>
      <c r="ADL229" s="23"/>
      <c r="ADM229" s="23"/>
      <c r="ADN229" s="23"/>
      <c r="ADO229" s="23"/>
      <c r="ADP229" s="23"/>
      <c r="ADQ229" s="23"/>
      <c r="ADR229" s="23"/>
      <c r="ADS229" s="23"/>
      <c r="ADT229" s="23"/>
      <c r="ADU229" s="23"/>
      <c r="ADV229" s="23"/>
      <c r="ADW229" s="23"/>
      <c r="ADX229" s="23"/>
      <c r="ADY229" s="23"/>
      <c r="ADZ229" s="23"/>
      <c r="AEA229" s="23"/>
      <c r="AEB229" s="23"/>
      <c r="AEC229" s="23"/>
      <c r="AED229" s="23"/>
      <c r="AEE229" s="23"/>
      <c r="AEF229" s="23"/>
      <c r="AEG229" s="23"/>
      <c r="AEH229" s="23"/>
      <c r="AEI229" s="23"/>
      <c r="AEJ229" s="23"/>
      <c r="AEK229" s="23"/>
      <c r="AEL229" s="23"/>
      <c r="AEM229" s="23"/>
      <c r="AEN229" s="23"/>
      <c r="AEO229" s="23"/>
      <c r="AEP229" s="23"/>
      <c r="AEQ229" s="23"/>
      <c r="AER229" s="23"/>
      <c r="AES229" s="23"/>
      <c r="AET229" s="23"/>
      <c r="AEU229" s="23"/>
      <c r="AEV229" s="23"/>
      <c r="AEW229" s="23"/>
      <c r="AEX229" s="23"/>
      <c r="AEY229" s="23"/>
      <c r="AEZ229" s="23"/>
      <c r="AFA229" s="23"/>
      <c r="AFB229" s="23"/>
      <c r="AFC229" s="23"/>
      <c r="AFD229" s="23"/>
      <c r="AFE229" s="23"/>
      <c r="AFF229" s="23"/>
      <c r="AFG229" s="23"/>
      <c r="AFH229" s="23"/>
      <c r="AFI229" s="23"/>
      <c r="AFJ229" s="23"/>
      <c r="AFK229" s="23"/>
      <c r="AFL229" s="23"/>
      <c r="AFM229" s="23"/>
      <c r="AFN229" s="23"/>
      <c r="AFO229" s="23"/>
      <c r="AFP229" s="23"/>
      <c r="AFQ229" s="23"/>
      <c r="AFR229" s="23"/>
      <c r="AFS229" s="23"/>
      <c r="AFT229" s="23"/>
      <c r="AFU229" s="23"/>
      <c r="AFV229" s="23"/>
      <c r="AFW229" s="23"/>
      <c r="AFX229" s="23"/>
      <c r="AFY229" s="23"/>
      <c r="AFZ229" s="23"/>
      <c r="AGA229" s="23"/>
      <c r="AGB229" s="23"/>
      <c r="AGC229" s="23"/>
      <c r="AGD229" s="23"/>
      <c r="AGE229" s="23"/>
      <c r="AGF229" s="23"/>
      <c r="AGG229" s="23"/>
      <c r="AGH229" s="23"/>
      <c r="AGI229" s="23"/>
      <c r="AGJ229" s="23"/>
      <c r="AGK229" s="23"/>
      <c r="AGL229" s="23"/>
      <c r="AGM229" s="23"/>
      <c r="AGN229" s="23"/>
      <c r="AGO229" s="23"/>
      <c r="AGP229" s="23"/>
      <c r="AGQ229" s="23"/>
      <c r="AGR229" s="23"/>
      <c r="AGS229" s="23"/>
      <c r="AGT229" s="23"/>
      <c r="AGU229" s="23"/>
      <c r="AGV229" s="23"/>
      <c r="AGW229" s="23"/>
      <c r="AGX229" s="23"/>
      <c r="AGY229" s="23"/>
      <c r="AGZ229" s="23"/>
      <c r="AHA229" s="23"/>
      <c r="AHB229" s="23"/>
      <c r="AHC229" s="23"/>
      <c r="AHD229" s="23"/>
      <c r="AHE229" s="23"/>
      <c r="AHF229" s="23"/>
      <c r="AHG229" s="23"/>
      <c r="AHH229" s="23"/>
      <c r="AHI229" s="23"/>
      <c r="AHJ229" s="23"/>
      <c r="AHK229" s="23"/>
      <c r="AHL229" s="23"/>
      <c r="AHM229" s="23"/>
      <c r="AHN229" s="23"/>
      <c r="AHO229" s="23"/>
      <c r="AHP229" s="23"/>
      <c r="AHQ229" s="23"/>
      <c r="AHR229" s="23"/>
      <c r="AHS229" s="23"/>
      <c r="AHT229" s="23"/>
      <c r="AHU229" s="23"/>
      <c r="AHV229" s="23"/>
      <c r="AHW229" s="23"/>
      <c r="AHX229" s="23"/>
      <c r="AHY229" s="23"/>
      <c r="AHZ229" s="23"/>
      <c r="AIA229" s="23"/>
      <c r="AIB229" s="23"/>
      <c r="AIC229" s="23"/>
      <c r="AID229" s="23"/>
      <c r="AIE229" s="23"/>
      <c r="AIF229" s="23"/>
      <c r="AIG229" s="23"/>
      <c r="AIH229" s="23"/>
      <c r="AII229" s="23"/>
      <c r="AIJ229" s="23"/>
      <c r="AIK229" s="23"/>
      <c r="AIL229" s="23"/>
      <c r="AIM229" s="23"/>
      <c r="AIN229" s="23"/>
      <c r="AIO229" s="23"/>
      <c r="AIP229" s="23"/>
      <c r="AIQ229" s="23"/>
      <c r="AIR229" s="23"/>
      <c r="AIS229" s="23"/>
      <c r="AIT229" s="23"/>
      <c r="AIU229" s="23"/>
      <c r="AIV229" s="23"/>
      <c r="AIW229" s="23"/>
      <c r="AIX229" s="23"/>
      <c r="AIY229" s="23"/>
      <c r="AIZ229" s="23"/>
      <c r="AJA229" s="23"/>
      <c r="AJB229" s="23"/>
      <c r="AJC229" s="23"/>
      <c r="AJD229" s="23"/>
      <c r="AJE229" s="23"/>
      <c r="AJF229" s="23"/>
      <c r="AJG229" s="23"/>
      <c r="AJH229" s="23"/>
      <c r="AJI229" s="23"/>
      <c r="AJJ229" s="23"/>
      <c r="AJK229" s="23"/>
      <c r="AJL229" s="23"/>
      <c r="AJM229" s="23"/>
      <c r="AJN229" s="23"/>
      <c r="AJO229" s="23"/>
      <c r="AJP229" s="23"/>
      <c r="AJQ229" s="23"/>
      <c r="AJR229" s="23"/>
      <c r="AJS229" s="23"/>
      <c r="AJT229" s="23"/>
      <c r="AJU229" s="23"/>
      <c r="AJV229" s="23"/>
      <c r="AJW229" s="23"/>
      <c r="AJX229" s="23"/>
      <c r="AJY229" s="23"/>
      <c r="AJZ229" s="23"/>
      <c r="AKA229" s="23"/>
      <c r="AKB229" s="23"/>
      <c r="AKC229" s="23"/>
      <c r="AKD229" s="23"/>
      <c r="AKE229" s="23"/>
      <c r="AKF229" s="23"/>
      <c r="AKG229" s="23"/>
      <c r="AKH229" s="23"/>
      <c r="AKI229" s="23"/>
      <c r="AKJ229" s="23"/>
      <c r="AKK229" s="23"/>
      <c r="AKL229" s="23"/>
      <c r="AKM229" s="23"/>
      <c r="AKN229" s="23"/>
      <c r="AKO229" s="23"/>
      <c r="AKP229" s="23"/>
      <c r="AKQ229" s="23"/>
      <c r="AKR229" s="23"/>
      <c r="AKS229" s="23"/>
      <c r="AKT229" s="23"/>
      <c r="AKU229" s="23"/>
      <c r="AKV229" s="23"/>
      <c r="AKW229" s="23"/>
      <c r="AKX229" s="23"/>
      <c r="AKY229" s="23"/>
      <c r="AKZ229" s="23"/>
      <c r="ALA229" s="23"/>
      <c r="ALB229" s="23"/>
      <c r="ALC229" s="23"/>
      <c r="ALD229" s="23"/>
      <c r="ALE229" s="23"/>
      <c r="ALF229" s="23"/>
      <c r="ALG229" s="23"/>
      <c r="ALH229" s="23"/>
      <c r="ALI229" s="23"/>
      <c r="ALJ229" s="23"/>
      <c r="ALK229" s="23"/>
      <c r="ALL229" s="23"/>
      <c r="ALM229" s="23"/>
      <c r="ALN229" s="23"/>
      <c r="ALO229" s="23"/>
      <c r="ALP229" s="23"/>
      <c r="ALQ229" s="23"/>
      <c r="ALR229" s="23"/>
      <c r="ALS229" s="23"/>
      <c r="ALT229" s="23"/>
      <c r="ALU229" s="23"/>
      <c r="ALV229" s="23"/>
      <c r="ALW229" s="23"/>
      <c r="ALX229" s="23"/>
      <c r="ALY229" s="23"/>
      <c r="ALZ229" s="23"/>
      <c r="AMA229" s="23"/>
      <c r="AMB229" s="23"/>
      <c r="AMC229" s="23"/>
      <c r="AMD229" s="23"/>
      <c r="AME229" s="23"/>
      <c r="AMF229" s="23"/>
      <c r="AMG229" s="39"/>
      <c r="AMH229" s="39"/>
      <c r="AMI229" s="39"/>
    </row>
    <row r="230" spans="1:1023" s="40" customFormat="1">
      <c r="A230" s="23"/>
      <c r="B230" s="69"/>
      <c r="C230" s="69"/>
      <c r="D230" s="69"/>
      <c r="E230" s="55"/>
      <c r="F230" s="55"/>
      <c r="G230" s="20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  <c r="BP230" s="23"/>
      <c r="BQ230" s="23"/>
      <c r="BR230" s="23"/>
      <c r="BS230" s="23"/>
      <c r="BT230" s="23"/>
      <c r="BU230" s="23"/>
      <c r="BV230" s="23"/>
      <c r="BW230" s="23"/>
      <c r="BX230" s="23"/>
      <c r="BY230" s="23"/>
      <c r="BZ230" s="23"/>
      <c r="CA230" s="23"/>
      <c r="CB230" s="23"/>
      <c r="CC230" s="23"/>
      <c r="CD230" s="23"/>
      <c r="CE230" s="23"/>
      <c r="CF230" s="23"/>
      <c r="CG230" s="23"/>
      <c r="CH230" s="23"/>
      <c r="CI230" s="23"/>
      <c r="CJ230" s="23"/>
      <c r="CK230" s="23"/>
      <c r="CL230" s="23"/>
      <c r="CM230" s="23"/>
      <c r="CN230" s="23"/>
      <c r="CO230" s="23"/>
      <c r="CP230" s="23"/>
      <c r="CQ230" s="23"/>
      <c r="CR230" s="23"/>
      <c r="CS230" s="23"/>
      <c r="CT230" s="23"/>
      <c r="CU230" s="23"/>
      <c r="CV230" s="23"/>
      <c r="CW230" s="23"/>
      <c r="CX230" s="23"/>
      <c r="CY230" s="23"/>
      <c r="CZ230" s="23"/>
      <c r="DA230" s="23"/>
      <c r="DB230" s="23"/>
      <c r="DC230" s="23"/>
      <c r="DD230" s="23"/>
      <c r="DE230" s="23"/>
      <c r="DF230" s="23"/>
      <c r="DG230" s="23"/>
      <c r="DH230" s="23"/>
      <c r="DI230" s="23"/>
      <c r="DJ230" s="23"/>
      <c r="DK230" s="23"/>
      <c r="DL230" s="23"/>
      <c r="DM230" s="23"/>
      <c r="DN230" s="23"/>
      <c r="DO230" s="23"/>
      <c r="DP230" s="23"/>
      <c r="DQ230" s="23"/>
      <c r="DR230" s="23"/>
      <c r="DS230" s="23"/>
      <c r="DT230" s="23"/>
      <c r="DU230" s="23"/>
      <c r="DV230" s="23"/>
      <c r="DW230" s="23"/>
      <c r="DX230" s="23"/>
      <c r="DY230" s="23"/>
      <c r="DZ230" s="23"/>
      <c r="EA230" s="23"/>
      <c r="EB230" s="23"/>
      <c r="EC230" s="23"/>
      <c r="ED230" s="23"/>
      <c r="EE230" s="23"/>
      <c r="EF230" s="23"/>
      <c r="EG230" s="23"/>
      <c r="EH230" s="23"/>
      <c r="EI230" s="23"/>
      <c r="EJ230" s="23"/>
      <c r="EK230" s="23"/>
      <c r="EL230" s="23"/>
      <c r="EM230" s="23"/>
      <c r="EN230" s="23"/>
      <c r="EO230" s="23"/>
      <c r="EP230" s="23"/>
      <c r="EQ230" s="23"/>
      <c r="ER230" s="23"/>
      <c r="ES230" s="23"/>
      <c r="ET230" s="23"/>
      <c r="EU230" s="23"/>
      <c r="EV230" s="23"/>
      <c r="EW230" s="23"/>
      <c r="EX230" s="23"/>
      <c r="EY230" s="23"/>
      <c r="EZ230" s="23"/>
      <c r="FA230" s="23"/>
      <c r="FB230" s="23"/>
      <c r="FC230" s="23"/>
      <c r="FD230" s="23"/>
      <c r="FE230" s="23"/>
      <c r="FF230" s="23"/>
      <c r="FG230" s="23"/>
      <c r="FH230" s="23"/>
      <c r="FI230" s="23"/>
      <c r="FJ230" s="23"/>
      <c r="FK230" s="23"/>
      <c r="FL230" s="23"/>
      <c r="FM230" s="23"/>
      <c r="FN230" s="23"/>
      <c r="FO230" s="23"/>
      <c r="FP230" s="23"/>
      <c r="FQ230" s="23"/>
      <c r="FR230" s="23"/>
      <c r="FS230" s="23"/>
      <c r="FT230" s="23"/>
      <c r="FU230" s="23"/>
      <c r="FV230" s="23"/>
      <c r="FW230" s="23"/>
      <c r="FX230" s="23"/>
      <c r="FY230" s="23"/>
      <c r="FZ230" s="23"/>
      <c r="GA230" s="23"/>
      <c r="GB230" s="23"/>
      <c r="GC230" s="23"/>
      <c r="GD230" s="23"/>
      <c r="GE230" s="23"/>
      <c r="GF230" s="23"/>
      <c r="GG230" s="23"/>
      <c r="GH230" s="23"/>
      <c r="GI230" s="23"/>
      <c r="GJ230" s="23"/>
      <c r="GK230" s="23"/>
      <c r="GL230" s="23"/>
      <c r="GM230" s="23"/>
      <c r="GN230" s="23"/>
      <c r="GO230" s="23"/>
      <c r="GP230" s="23"/>
      <c r="GQ230" s="23"/>
      <c r="GR230" s="23"/>
      <c r="GS230" s="23"/>
      <c r="GT230" s="23"/>
      <c r="GU230" s="23"/>
      <c r="GV230" s="23"/>
      <c r="GW230" s="23"/>
      <c r="GX230" s="23"/>
      <c r="GY230" s="23"/>
      <c r="GZ230" s="23"/>
      <c r="HA230" s="23"/>
      <c r="HB230" s="23"/>
      <c r="HC230" s="23"/>
      <c r="HD230" s="23"/>
      <c r="HE230" s="23"/>
      <c r="HF230" s="23"/>
      <c r="HG230" s="23"/>
      <c r="HH230" s="23"/>
      <c r="HI230" s="23"/>
      <c r="HJ230" s="23"/>
      <c r="HK230" s="23"/>
      <c r="HL230" s="23"/>
      <c r="HM230" s="23"/>
      <c r="HN230" s="23"/>
      <c r="HO230" s="23"/>
      <c r="HP230" s="23"/>
      <c r="HQ230" s="23"/>
      <c r="HR230" s="23"/>
      <c r="HS230" s="23"/>
      <c r="HT230" s="23"/>
      <c r="HU230" s="23"/>
      <c r="HV230" s="23"/>
      <c r="HW230" s="23"/>
      <c r="HX230" s="23"/>
      <c r="HY230" s="23"/>
      <c r="HZ230" s="23"/>
      <c r="IA230" s="23"/>
      <c r="IB230" s="23"/>
      <c r="IC230" s="23"/>
      <c r="ID230" s="23"/>
      <c r="IE230" s="23"/>
      <c r="IF230" s="23"/>
      <c r="IG230" s="23"/>
      <c r="IH230" s="23"/>
      <c r="II230" s="23"/>
      <c r="IJ230" s="23"/>
      <c r="IK230" s="23"/>
      <c r="IL230" s="23"/>
      <c r="IM230" s="23"/>
      <c r="IN230" s="23"/>
      <c r="IO230" s="23"/>
      <c r="IP230" s="23"/>
      <c r="IQ230" s="23"/>
      <c r="IR230" s="23"/>
      <c r="IS230" s="23"/>
      <c r="IT230" s="23"/>
      <c r="IU230" s="23"/>
      <c r="IV230" s="23"/>
      <c r="IW230" s="23"/>
      <c r="IX230" s="23"/>
      <c r="IY230" s="23"/>
      <c r="IZ230" s="23"/>
      <c r="JA230" s="23"/>
      <c r="JB230" s="23"/>
      <c r="JC230" s="23"/>
      <c r="JD230" s="23"/>
      <c r="JE230" s="23"/>
      <c r="JF230" s="23"/>
      <c r="JG230" s="23"/>
      <c r="JH230" s="23"/>
      <c r="JI230" s="23"/>
      <c r="JJ230" s="23"/>
      <c r="JK230" s="23"/>
      <c r="JL230" s="23"/>
      <c r="JM230" s="23"/>
      <c r="JN230" s="23"/>
      <c r="JO230" s="23"/>
      <c r="JP230" s="23"/>
      <c r="JQ230" s="23"/>
      <c r="JR230" s="23"/>
      <c r="JS230" s="23"/>
      <c r="JT230" s="23"/>
      <c r="JU230" s="23"/>
      <c r="JV230" s="23"/>
      <c r="JW230" s="23"/>
      <c r="JX230" s="23"/>
      <c r="JY230" s="23"/>
      <c r="JZ230" s="23"/>
      <c r="KA230" s="23"/>
      <c r="KB230" s="23"/>
      <c r="KC230" s="23"/>
      <c r="KD230" s="23"/>
      <c r="KE230" s="23"/>
      <c r="KF230" s="23"/>
      <c r="KG230" s="23"/>
      <c r="KH230" s="23"/>
      <c r="KI230" s="23"/>
      <c r="KJ230" s="23"/>
      <c r="KK230" s="23"/>
      <c r="KL230" s="23"/>
      <c r="KM230" s="23"/>
      <c r="KN230" s="23"/>
      <c r="KO230" s="23"/>
      <c r="KP230" s="23"/>
      <c r="KQ230" s="23"/>
      <c r="KR230" s="23"/>
      <c r="KS230" s="23"/>
      <c r="KT230" s="23"/>
      <c r="KU230" s="23"/>
      <c r="KV230" s="23"/>
      <c r="KW230" s="23"/>
      <c r="KX230" s="23"/>
      <c r="KY230" s="23"/>
      <c r="KZ230" s="23"/>
      <c r="LA230" s="23"/>
      <c r="LB230" s="23"/>
      <c r="LC230" s="23"/>
      <c r="LD230" s="23"/>
      <c r="LE230" s="23"/>
      <c r="LF230" s="23"/>
      <c r="LG230" s="23"/>
      <c r="LH230" s="23"/>
      <c r="LI230" s="23"/>
      <c r="LJ230" s="23"/>
      <c r="LK230" s="23"/>
      <c r="LL230" s="23"/>
      <c r="LM230" s="23"/>
      <c r="LN230" s="23"/>
      <c r="LO230" s="23"/>
      <c r="LP230" s="23"/>
      <c r="LQ230" s="23"/>
      <c r="LR230" s="23"/>
      <c r="LS230" s="23"/>
      <c r="LT230" s="23"/>
      <c r="LU230" s="23"/>
      <c r="LV230" s="23"/>
      <c r="LW230" s="23"/>
      <c r="LX230" s="23"/>
      <c r="LY230" s="23"/>
      <c r="LZ230" s="23"/>
      <c r="MA230" s="23"/>
      <c r="MB230" s="23"/>
      <c r="MC230" s="23"/>
      <c r="MD230" s="23"/>
      <c r="ME230" s="23"/>
      <c r="MF230" s="23"/>
      <c r="MG230" s="23"/>
      <c r="MH230" s="23"/>
      <c r="MI230" s="23"/>
      <c r="MJ230" s="23"/>
      <c r="MK230" s="23"/>
      <c r="ML230" s="23"/>
      <c r="MM230" s="23"/>
      <c r="MN230" s="23"/>
      <c r="MO230" s="23"/>
      <c r="MP230" s="23"/>
      <c r="MQ230" s="23"/>
      <c r="MR230" s="23"/>
      <c r="MS230" s="23"/>
      <c r="MT230" s="23"/>
      <c r="MU230" s="23"/>
      <c r="MV230" s="23"/>
      <c r="MW230" s="23"/>
      <c r="MX230" s="23"/>
      <c r="MY230" s="23"/>
      <c r="MZ230" s="23"/>
      <c r="NA230" s="23"/>
      <c r="NB230" s="23"/>
      <c r="NC230" s="23"/>
      <c r="ND230" s="23"/>
      <c r="NE230" s="23"/>
      <c r="NF230" s="23"/>
      <c r="NG230" s="23"/>
      <c r="NH230" s="23"/>
      <c r="NI230" s="23"/>
      <c r="NJ230" s="23"/>
      <c r="NK230" s="23"/>
      <c r="NL230" s="23"/>
      <c r="NM230" s="23"/>
      <c r="NN230" s="23"/>
      <c r="NO230" s="23"/>
      <c r="NP230" s="23"/>
      <c r="NQ230" s="23"/>
      <c r="NR230" s="23"/>
      <c r="NS230" s="23"/>
      <c r="NT230" s="23"/>
      <c r="NU230" s="23"/>
      <c r="NV230" s="23"/>
      <c r="NW230" s="23"/>
      <c r="NX230" s="23"/>
      <c r="NY230" s="23"/>
      <c r="NZ230" s="23"/>
      <c r="OA230" s="23"/>
      <c r="OB230" s="23"/>
      <c r="OC230" s="23"/>
      <c r="OD230" s="23"/>
      <c r="OE230" s="23"/>
      <c r="OF230" s="23"/>
      <c r="OG230" s="23"/>
      <c r="OH230" s="23"/>
      <c r="OI230" s="23"/>
      <c r="OJ230" s="23"/>
      <c r="OK230" s="23"/>
      <c r="OL230" s="23"/>
      <c r="OM230" s="23"/>
      <c r="ON230" s="23"/>
      <c r="OO230" s="23"/>
      <c r="OP230" s="23"/>
      <c r="OQ230" s="23"/>
      <c r="OR230" s="23"/>
      <c r="OS230" s="23"/>
      <c r="OT230" s="23"/>
      <c r="OU230" s="23"/>
      <c r="OV230" s="23"/>
      <c r="OW230" s="23"/>
      <c r="OX230" s="23"/>
      <c r="OY230" s="23"/>
      <c r="OZ230" s="23"/>
      <c r="PA230" s="23"/>
      <c r="PB230" s="23"/>
      <c r="PC230" s="23"/>
      <c r="PD230" s="23"/>
      <c r="PE230" s="23"/>
      <c r="PF230" s="23"/>
      <c r="PG230" s="23"/>
      <c r="PH230" s="23"/>
      <c r="PI230" s="23"/>
      <c r="PJ230" s="23"/>
      <c r="PK230" s="23"/>
      <c r="PL230" s="23"/>
      <c r="PM230" s="23"/>
      <c r="PN230" s="23"/>
      <c r="PO230" s="23"/>
      <c r="PP230" s="23"/>
      <c r="PQ230" s="23"/>
      <c r="PR230" s="23"/>
      <c r="PS230" s="23"/>
      <c r="PT230" s="23"/>
      <c r="PU230" s="23"/>
      <c r="PV230" s="23"/>
      <c r="PW230" s="23"/>
      <c r="PX230" s="23"/>
      <c r="PY230" s="23"/>
      <c r="PZ230" s="23"/>
      <c r="QA230" s="23"/>
      <c r="QB230" s="23"/>
      <c r="QC230" s="23"/>
      <c r="QD230" s="23"/>
      <c r="QE230" s="23"/>
      <c r="QF230" s="23"/>
      <c r="QG230" s="23"/>
      <c r="QH230" s="23"/>
      <c r="QI230" s="23"/>
      <c r="QJ230" s="23"/>
      <c r="QK230" s="23"/>
      <c r="QL230" s="23"/>
      <c r="QM230" s="23"/>
      <c r="QN230" s="23"/>
      <c r="QO230" s="23"/>
      <c r="QP230" s="23"/>
      <c r="QQ230" s="23"/>
      <c r="QR230" s="23"/>
      <c r="QS230" s="23"/>
      <c r="QT230" s="23"/>
      <c r="QU230" s="23"/>
      <c r="QV230" s="23"/>
      <c r="QW230" s="23"/>
      <c r="QX230" s="23"/>
      <c r="QY230" s="23"/>
      <c r="QZ230" s="23"/>
      <c r="RA230" s="23"/>
      <c r="RB230" s="23"/>
      <c r="RC230" s="23"/>
      <c r="RD230" s="23"/>
      <c r="RE230" s="23"/>
      <c r="RF230" s="23"/>
      <c r="RG230" s="23"/>
      <c r="RH230" s="23"/>
      <c r="RI230" s="23"/>
      <c r="RJ230" s="23"/>
      <c r="RK230" s="23"/>
      <c r="RL230" s="23"/>
      <c r="RM230" s="23"/>
      <c r="RN230" s="23"/>
      <c r="RO230" s="23"/>
      <c r="RP230" s="23"/>
      <c r="RQ230" s="23"/>
      <c r="RR230" s="23"/>
      <c r="RS230" s="23"/>
      <c r="RT230" s="23"/>
      <c r="RU230" s="23"/>
      <c r="RV230" s="23"/>
      <c r="RW230" s="23"/>
      <c r="RX230" s="23"/>
      <c r="RY230" s="23"/>
      <c r="RZ230" s="23"/>
      <c r="SA230" s="23"/>
      <c r="SB230" s="23"/>
      <c r="SC230" s="23"/>
      <c r="SD230" s="23"/>
      <c r="SE230" s="23"/>
      <c r="SF230" s="23"/>
      <c r="SG230" s="23"/>
      <c r="SH230" s="23"/>
      <c r="SI230" s="23"/>
      <c r="SJ230" s="23"/>
      <c r="SK230" s="23"/>
      <c r="SL230" s="23"/>
      <c r="SM230" s="23"/>
      <c r="SN230" s="23"/>
      <c r="SO230" s="23"/>
      <c r="SP230" s="23"/>
      <c r="SQ230" s="23"/>
      <c r="SR230" s="23"/>
      <c r="SS230" s="23"/>
      <c r="ST230" s="23"/>
      <c r="SU230" s="23"/>
      <c r="SV230" s="23"/>
      <c r="SW230" s="23"/>
      <c r="SX230" s="23"/>
      <c r="SY230" s="23"/>
      <c r="SZ230" s="23"/>
      <c r="TA230" s="23"/>
      <c r="TB230" s="23"/>
      <c r="TC230" s="23"/>
      <c r="TD230" s="23"/>
      <c r="TE230" s="23"/>
      <c r="TF230" s="23"/>
      <c r="TG230" s="23"/>
      <c r="TH230" s="23"/>
      <c r="TI230" s="23"/>
      <c r="TJ230" s="23"/>
      <c r="TK230" s="23"/>
      <c r="TL230" s="23"/>
      <c r="TM230" s="23"/>
      <c r="TN230" s="23"/>
      <c r="TO230" s="23"/>
      <c r="TP230" s="23"/>
      <c r="TQ230" s="23"/>
      <c r="TR230" s="23"/>
      <c r="TS230" s="23"/>
      <c r="TT230" s="23"/>
      <c r="TU230" s="23"/>
      <c r="TV230" s="23"/>
      <c r="TW230" s="23"/>
      <c r="TX230" s="23"/>
      <c r="TY230" s="23"/>
      <c r="TZ230" s="23"/>
      <c r="UA230" s="23"/>
      <c r="UB230" s="23"/>
      <c r="UC230" s="23"/>
      <c r="UD230" s="23"/>
      <c r="UE230" s="23"/>
      <c r="UF230" s="23"/>
      <c r="UG230" s="23"/>
      <c r="UH230" s="23"/>
      <c r="UI230" s="23"/>
      <c r="UJ230" s="23"/>
      <c r="UK230" s="23"/>
      <c r="UL230" s="23"/>
      <c r="UM230" s="23"/>
      <c r="UN230" s="23"/>
      <c r="UO230" s="23"/>
      <c r="UP230" s="23"/>
      <c r="UQ230" s="23"/>
      <c r="UR230" s="23"/>
      <c r="US230" s="23"/>
      <c r="UT230" s="23"/>
      <c r="UU230" s="23"/>
      <c r="UV230" s="23"/>
      <c r="UW230" s="23"/>
      <c r="UX230" s="23"/>
      <c r="UY230" s="23"/>
      <c r="UZ230" s="23"/>
      <c r="VA230" s="23"/>
      <c r="VB230" s="23"/>
      <c r="VC230" s="23"/>
      <c r="VD230" s="23"/>
      <c r="VE230" s="23"/>
      <c r="VF230" s="23"/>
      <c r="VG230" s="23"/>
      <c r="VH230" s="23"/>
      <c r="VI230" s="23"/>
      <c r="VJ230" s="23"/>
      <c r="VK230" s="23"/>
      <c r="VL230" s="23"/>
      <c r="VM230" s="23"/>
      <c r="VN230" s="23"/>
      <c r="VO230" s="23"/>
      <c r="VP230" s="23"/>
      <c r="VQ230" s="23"/>
      <c r="VR230" s="23"/>
      <c r="VS230" s="23"/>
      <c r="VT230" s="23"/>
      <c r="VU230" s="23"/>
      <c r="VV230" s="23"/>
      <c r="VW230" s="23"/>
      <c r="VX230" s="23"/>
      <c r="VY230" s="23"/>
      <c r="VZ230" s="23"/>
      <c r="WA230" s="23"/>
      <c r="WB230" s="23"/>
      <c r="WC230" s="23"/>
      <c r="WD230" s="23"/>
      <c r="WE230" s="23"/>
      <c r="WF230" s="23"/>
      <c r="WG230" s="23"/>
      <c r="WH230" s="23"/>
      <c r="WI230" s="23"/>
      <c r="WJ230" s="23"/>
      <c r="WK230" s="23"/>
      <c r="WL230" s="23"/>
      <c r="WM230" s="23"/>
      <c r="WN230" s="23"/>
      <c r="WO230" s="23"/>
      <c r="WP230" s="23"/>
      <c r="WQ230" s="23"/>
      <c r="WR230" s="23"/>
      <c r="WS230" s="23"/>
      <c r="WT230" s="23"/>
      <c r="WU230" s="23"/>
      <c r="WV230" s="23"/>
      <c r="WW230" s="23"/>
      <c r="WX230" s="23"/>
      <c r="WY230" s="23"/>
      <c r="WZ230" s="23"/>
      <c r="XA230" s="23"/>
      <c r="XB230" s="23"/>
      <c r="XC230" s="23"/>
      <c r="XD230" s="23"/>
      <c r="XE230" s="23"/>
      <c r="XF230" s="23"/>
      <c r="XG230" s="23"/>
      <c r="XH230" s="23"/>
      <c r="XI230" s="23"/>
      <c r="XJ230" s="23"/>
      <c r="XK230" s="23"/>
      <c r="XL230" s="23"/>
      <c r="XM230" s="23"/>
      <c r="XN230" s="23"/>
      <c r="XO230" s="23"/>
      <c r="XP230" s="23"/>
      <c r="XQ230" s="23"/>
      <c r="XR230" s="23"/>
      <c r="XS230" s="23"/>
      <c r="XT230" s="23"/>
      <c r="XU230" s="23"/>
      <c r="XV230" s="23"/>
      <c r="XW230" s="23"/>
      <c r="XX230" s="23"/>
      <c r="XY230" s="23"/>
      <c r="XZ230" s="23"/>
      <c r="YA230" s="23"/>
      <c r="YB230" s="23"/>
      <c r="YC230" s="23"/>
      <c r="YD230" s="23"/>
      <c r="YE230" s="23"/>
      <c r="YF230" s="23"/>
      <c r="YG230" s="23"/>
      <c r="YH230" s="23"/>
      <c r="YI230" s="23"/>
      <c r="YJ230" s="23"/>
      <c r="YK230" s="23"/>
      <c r="YL230" s="23"/>
      <c r="YM230" s="23"/>
      <c r="YN230" s="23"/>
      <c r="YO230" s="23"/>
      <c r="YP230" s="23"/>
      <c r="YQ230" s="23"/>
      <c r="YR230" s="23"/>
      <c r="YS230" s="23"/>
      <c r="YT230" s="23"/>
      <c r="YU230" s="23"/>
      <c r="YV230" s="23"/>
      <c r="YW230" s="23"/>
      <c r="YX230" s="23"/>
      <c r="YY230" s="23"/>
      <c r="YZ230" s="23"/>
      <c r="ZA230" s="23"/>
      <c r="ZB230" s="23"/>
      <c r="ZC230" s="23"/>
      <c r="ZD230" s="23"/>
      <c r="ZE230" s="23"/>
      <c r="ZF230" s="23"/>
      <c r="ZG230" s="23"/>
      <c r="ZH230" s="23"/>
      <c r="ZI230" s="23"/>
      <c r="ZJ230" s="23"/>
      <c r="ZK230" s="23"/>
      <c r="ZL230" s="23"/>
      <c r="ZM230" s="23"/>
      <c r="ZN230" s="23"/>
      <c r="ZO230" s="23"/>
      <c r="ZP230" s="23"/>
      <c r="ZQ230" s="23"/>
      <c r="ZR230" s="23"/>
      <c r="ZS230" s="23"/>
      <c r="ZT230" s="23"/>
      <c r="ZU230" s="23"/>
      <c r="ZV230" s="23"/>
      <c r="ZW230" s="23"/>
      <c r="ZX230" s="23"/>
      <c r="ZY230" s="23"/>
      <c r="ZZ230" s="23"/>
      <c r="AAA230" s="23"/>
      <c r="AAB230" s="23"/>
      <c r="AAC230" s="23"/>
      <c r="AAD230" s="23"/>
      <c r="AAE230" s="23"/>
      <c r="AAF230" s="23"/>
      <c r="AAG230" s="23"/>
      <c r="AAH230" s="23"/>
      <c r="AAI230" s="23"/>
      <c r="AAJ230" s="23"/>
      <c r="AAK230" s="23"/>
      <c r="AAL230" s="23"/>
      <c r="AAM230" s="23"/>
      <c r="AAN230" s="23"/>
      <c r="AAO230" s="23"/>
      <c r="AAP230" s="23"/>
      <c r="AAQ230" s="23"/>
      <c r="AAR230" s="23"/>
      <c r="AAS230" s="23"/>
      <c r="AAT230" s="23"/>
      <c r="AAU230" s="23"/>
      <c r="AAV230" s="23"/>
      <c r="AAW230" s="23"/>
      <c r="AAX230" s="23"/>
      <c r="AAY230" s="23"/>
      <c r="AAZ230" s="23"/>
      <c r="ABA230" s="23"/>
      <c r="ABB230" s="23"/>
      <c r="ABC230" s="23"/>
      <c r="ABD230" s="23"/>
      <c r="ABE230" s="23"/>
      <c r="ABF230" s="23"/>
      <c r="ABG230" s="23"/>
      <c r="ABH230" s="23"/>
      <c r="ABI230" s="23"/>
      <c r="ABJ230" s="23"/>
      <c r="ABK230" s="23"/>
      <c r="ABL230" s="23"/>
      <c r="ABM230" s="23"/>
      <c r="ABN230" s="23"/>
      <c r="ABO230" s="23"/>
      <c r="ABP230" s="23"/>
      <c r="ABQ230" s="23"/>
      <c r="ABR230" s="23"/>
      <c r="ABS230" s="23"/>
      <c r="ABT230" s="23"/>
      <c r="ABU230" s="23"/>
      <c r="ABV230" s="23"/>
      <c r="ABW230" s="23"/>
      <c r="ABX230" s="23"/>
      <c r="ABY230" s="23"/>
      <c r="ABZ230" s="23"/>
      <c r="ACA230" s="23"/>
      <c r="ACB230" s="23"/>
      <c r="ACC230" s="23"/>
      <c r="ACD230" s="23"/>
      <c r="ACE230" s="23"/>
      <c r="ACF230" s="23"/>
      <c r="ACG230" s="23"/>
      <c r="ACH230" s="23"/>
      <c r="ACI230" s="23"/>
      <c r="ACJ230" s="23"/>
      <c r="ACK230" s="23"/>
      <c r="ACL230" s="23"/>
      <c r="ACM230" s="23"/>
      <c r="ACN230" s="23"/>
      <c r="ACO230" s="23"/>
      <c r="ACP230" s="23"/>
      <c r="ACQ230" s="23"/>
      <c r="ACR230" s="23"/>
      <c r="ACS230" s="23"/>
      <c r="ACT230" s="23"/>
      <c r="ACU230" s="23"/>
      <c r="ACV230" s="23"/>
      <c r="ACW230" s="23"/>
      <c r="ACX230" s="23"/>
      <c r="ACY230" s="23"/>
      <c r="ACZ230" s="23"/>
      <c r="ADA230" s="23"/>
      <c r="ADB230" s="23"/>
      <c r="ADC230" s="23"/>
      <c r="ADD230" s="23"/>
      <c r="ADE230" s="23"/>
      <c r="ADF230" s="23"/>
      <c r="ADG230" s="23"/>
      <c r="ADH230" s="23"/>
      <c r="ADI230" s="23"/>
      <c r="ADJ230" s="23"/>
      <c r="ADK230" s="23"/>
      <c r="ADL230" s="23"/>
      <c r="ADM230" s="23"/>
      <c r="ADN230" s="23"/>
      <c r="ADO230" s="23"/>
      <c r="ADP230" s="23"/>
      <c r="ADQ230" s="23"/>
      <c r="ADR230" s="23"/>
      <c r="ADS230" s="23"/>
      <c r="ADT230" s="23"/>
      <c r="ADU230" s="23"/>
      <c r="ADV230" s="23"/>
      <c r="ADW230" s="23"/>
      <c r="ADX230" s="23"/>
      <c r="ADY230" s="23"/>
      <c r="ADZ230" s="23"/>
      <c r="AEA230" s="23"/>
      <c r="AEB230" s="23"/>
      <c r="AEC230" s="23"/>
      <c r="AED230" s="23"/>
      <c r="AEE230" s="23"/>
      <c r="AEF230" s="23"/>
      <c r="AEG230" s="23"/>
      <c r="AEH230" s="23"/>
      <c r="AEI230" s="23"/>
      <c r="AEJ230" s="23"/>
      <c r="AEK230" s="23"/>
      <c r="AEL230" s="23"/>
      <c r="AEM230" s="23"/>
      <c r="AEN230" s="23"/>
      <c r="AEO230" s="23"/>
      <c r="AEP230" s="23"/>
      <c r="AEQ230" s="23"/>
      <c r="AER230" s="23"/>
      <c r="AES230" s="23"/>
      <c r="AET230" s="23"/>
      <c r="AEU230" s="23"/>
      <c r="AEV230" s="23"/>
      <c r="AEW230" s="23"/>
      <c r="AEX230" s="23"/>
      <c r="AEY230" s="23"/>
      <c r="AEZ230" s="23"/>
      <c r="AFA230" s="23"/>
      <c r="AFB230" s="23"/>
      <c r="AFC230" s="23"/>
      <c r="AFD230" s="23"/>
      <c r="AFE230" s="23"/>
      <c r="AFF230" s="23"/>
      <c r="AFG230" s="23"/>
      <c r="AFH230" s="23"/>
      <c r="AFI230" s="23"/>
      <c r="AFJ230" s="23"/>
      <c r="AFK230" s="23"/>
      <c r="AFL230" s="23"/>
      <c r="AFM230" s="23"/>
      <c r="AFN230" s="23"/>
      <c r="AFO230" s="23"/>
      <c r="AFP230" s="23"/>
      <c r="AFQ230" s="23"/>
      <c r="AFR230" s="23"/>
      <c r="AFS230" s="23"/>
      <c r="AFT230" s="23"/>
      <c r="AFU230" s="23"/>
      <c r="AFV230" s="23"/>
      <c r="AFW230" s="23"/>
      <c r="AFX230" s="23"/>
      <c r="AFY230" s="23"/>
      <c r="AFZ230" s="23"/>
      <c r="AGA230" s="23"/>
      <c r="AGB230" s="23"/>
      <c r="AGC230" s="23"/>
      <c r="AGD230" s="23"/>
      <c r="AGE230" s="23"/>
      <c r="AGF230" s="23"/>
      <c r="AGG230" s="23"/>
      <c r="AGH230" s="23"/>
      <c r="AGI230" s="23"/>
      <c r="AGJ230" s="23"/>
      <c r="AGK230" s="23"/>
      <c r="AGL230" s="23"/>
      <c r="AGM230" s="23"/>
      <c r="AGN230" s="23"/>
      <c r="AGO230" s="23"/>
      <c r="AGP230" s="23"/>
      <c r="AGQ230" s="23"/>
      <c r="AGR230" s="23"/>
      <c r="AGS230" s="23"/>
      <c r="AGT230" s="23"/>
      <c r="AGU230" s="23"/>
      <c r="AGV230" s="23"/>
      <c r="AGW230" s="23"/>
      <c r="AGX230" s="23"/>
      <c r="AGY230" s="23"/>
      <c r="AGZ230" s="23"/>
      <c r="AHA230" s="23"/>
      <c r="AHB230" s="23"/>
      <c r="AHC230" s="23"/>
      <c r="AHD230" s="23"/>
      <c r="AHE230" s="23"/>
      <c r="AHF230" s="23"/>
      <c r="AHG230" s="23"/>
      <c r="AHH230" s="23"/>
      <c r="AHI230" s="23"/>
      <c r="AHJ230" s="23"/>
      <c r="AHK230" s="23"/>
      <c r="AHL230" s="23"/>
      <c r="AHM230" s="23"/>
      <c r="AHN230" s="23"/>
      <c r="AHO230" s="23"/>
      <c r="AHP230" s="23"/>
      <c r="AHQ230" s="23"/>
      <c r="AHR230" s="23"/>
      <c r="AHS230" s="23"/>
      <c r="AHT230" s="23"/>
      <c r="AHU230" s="23"/>
      <c r="AHV230" s="23"/>
      <c r="AHW230" s="23"/>
      <c r="AHX230" s="23"/>
      <c r="AHY230" s="23"/>
      <c r="AHZ230" s="23"/>
      <c r="AIA230" s="23"/>
      <c r="AIB230" s="23"/>
      <c r="AIC230" s="23"/>
      <c r="AID230" s="23"/>
      <c r="AIE230" s="23"/>
      <c r="AIF230" s="23"/>
      <c r="AIG230" s="23"/>
      <c r="AIH230" s="23"/>
      <c r="AII230" s="23"/>
      <c r="AIJ230" s="23"/>
      <c r="AIK230" s="23"/>
      <c r="AIL230" s="23"/>
      <c r="AIM230" s="23"/>
      <c r="AIN230" s="23"/>
      <c r="AIO230" s="23"/>
      <c r="AIP230" s="23"/>
      <c r="AIQ230" s="23"/>
      <c r="AIR230" s="23"/>
      <c r="AIS230" s="23"/>
      <c r="AIT230" s="23"/>
      <c r="AIU230" s="23"/>
      <c r="AIV230" s="23"/>
      <c r="AIW230" s="23"/>
      <c r="AIX230" s="23"/>
      <c r="AIY230" s="23"/>
      <c r="AIZ230" s="23"/>
      <c r="AJA230" s="23"/>
      <c r="AJB230" s="23"/>
      <c r="AJC230" s="23"/>
      <c r="AJD230" s="23"/>
      <c r="AJE230" s="23"/>
      <c r="AJF230" s="23"/>
      <c r="AJG230" s="23"/>
      <c r="AJH230" s="23"/>
      <c r="AJI230" s="23"/>
      <c r="AJJ230" s="23"/>
      <c r="AJK230" s="23"/>
      <c r="AJL230" s="23"/>
      <c r="AJM230" s="23"/>
      <c r="AJN230" s="23"/>
      <c r="AJO230" s="23"/>
      <c r="AJP230" s="23"/>
      <c r="AJQ230" s="23"/>
      <c r="AJR230" s="23"/>
      <c r="AJS230" s="23"/>
      <c r="AJT230" s="23"/>
      <c r="AJU230" s="23"/>
      <c r="AJV230" s="23"/>
      <c r="AJW230" s="23"/>
      <c r="AJX230" s="23"/>
      <c r="AJY230" s="23"/>
      <c r="AJZ230" s="23"/>
      <c r="AKA230" s="23"/>
      <c r="AKB230" s="23"/>
      <c r="AKC230" s="23"/>
      <c r="AKD230" s="23"/>
      <c r="AKE230" s="23"/>
      <c r="AKF230" s="23"/>
      <c r="AKG230" s="23"/>
      <c r="AKH230" s="23"/>
      <c r="AKI230" s="23"/>
      <c r="AKJ230" s="23"/>
      <c r="AKK230" s="23"/>
      <c r="AKL230" s="23"/>
      <c r="AKM230" s="23"/>
      <c r="AKN230" s="23"/>
      <c r="AKO230" s="23"/>
      <c r="AKP230" s="23"/>
      <c r="AKQ230" s="23"/>
      <c r="AKR230" s="23"/>
      <c r="AKS230" s="23"/>
      <c r="AKT230" s="23"/>
      <c r="AKU230" s="23"/>
      <c r="AKV230" s="23"/>
      <c r="AKW230" s="23"/>
      <c r="AKX230" s="23"/>
      <c r="AKY230" s="23"/>
      <c r="AKZ230" s="23"/>
      <c r="ALA230" s="23"/>
      <c r="ALB230" s="23"/>
      <c r="ALC230" s="23"/>
      <c r="ALD230" s="23"/>
      <c r="ALE230" s="23"/>
      <c r="ALF230" s="23"/>
      <c r="ALG230" s="23"/>
      <c r="ALH230" s="23"/>
      <c r="ALI230" s="23"/>
      <c r="ALJ230" s="23"/>
      <c r="ALK230" s="23"/>
      <c r="ALL230" s="23"/>
      <c r="ALM230" s="23"/>
      <c r="ALN230" s="23"/>
      <c r="ALO230" s="23"/>
      <c r="ALP230" s="23"/>
      <c r="ALQ230" s="23"/>
      <c r="ALR230" s="23"/>
      <c r="ALS230" s="23"/>
      <c r="ALT230" s="23"/>
      <c r="ALU230" s="23"/>
      <c r="ALV230" s="23"/>
      <c r="ALW230" s="23"/>
      <c r="ALX230" s="23"/>
      <c r="ALY230" s="23"/>
      <c r="ALZ230" s="23"/>
      <c r="AMA230" s="23"/>
      <c r="AMB230" s="23"/>
      <c r="AMC230" s="23"/>
      <c r="AMD230" s="23"/>
      <c r="AME230" s="23"/>
      <c r="AMF230" s="23"/>
      <c r="AMG230" s="39"/>
      <c r="AMH230" s="39"/>
      <c r="AMI230" s="39"/>
    </row>
    <row r="231" spans="1:1023" s="40" customFormat="1">
      <c r="A231" s="23"/>
      <c r="B231" s="69"/>
      <c r="C231" s="69"/>
      <c r="D231" s="69"/>
      <c r="E231" s="55"/>
      <c r="F231" s="55"/>
      <c r="G231" s="20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  <c r="BP231" s="23"/>
      <c r="BQ231" s="23"/>
      <c r="BR231" s="23"/>
      <c r="BS231" s="23"/>
      <c r="BT231" s="23"/>
      <c r="BU231" s="23"/>
      <c r="BV231" s="23"/>
      <c r="BW231" s="23"/>
      <c r="BX231" s="23"/>
      <c r="BY231" s="23"/>
      <c r="BZ231" s="23"/>
      <c r="CA231" s="23"/>
      <c r="CB231" s="23"/>
      <c r="CC231" s="23"/>
      <c r="CD231" s="23"/>
      <c r="CE231" s="23"/>
      <c r="CF231" s="23"/>
      <c r="CG231" s="23"/>
      <c r="CH231" s="23"/>
      <c r="CI231" s="23"/>
      <c r="CJ231" s="23"/>
      <c r="CK231" s="23"/>
      <c r="CL231" s="23"/>
      <c r="CM231" s="23"/>
      <c r="CN231" s="23"/>
      <c r="CO231" s="23"/>
      <c r="CP231" s="23"/>
      <c r="CQ231" s="23"/>
      <c r="CR231" s="23"/>
      <c r="CS231" s="23"/>
      <c r="CT231" s="23"/>
      <c r="CU231" s="23"/>
      <c r="CV231" s="23"/>
      <c r="CW231" s="23"/>
      <c r="CX231" s="23"/>
      <c r="CY231" s="23"/>
      <c r="CZ231" s="23"/>
      <c r="DA231" s="23"/>
      <c r="DB231" s="23"/>
      <c r="DC231" s="23"/>
      <c r="DD231" s="23"/>
      <c r="DE231" s="23"/>
      <c r="DF231" s="23"/>
      <c r="DG231" s="23"/>
      <c r="DH231" s="23"/>
      <c r="DI231" s="23"/>
      <c r="DJ231" s="23"/>
      <c r="DK231" s="23"/>
      <c r="DL231" s="23"/>
      <c r="DM231" s="23"/>
      <c r="DN231" s="23"/>
      <c r="DO231" s="23"/>
      <c r="DP231" s="23"/>
      <c r="DQ231" s="23"/>
      <c r="DR231" s="23"/>
      <c r="DS231" s="23"/>
      <c r="DT231" s="23"/>
      <c r="DU231" s="23"/>
      <c r="DV231" s="23"/>
      <c r="DW231" s="23"/>
      <c r="DX231" s="23"/>
      <c r="DY231" s="23"/>
      <c r="DZ231" s="23"/>
      <c r="EA231" s="23"/>
      <c r="EB231" s="23"/>
      <c r="EC231" s="23"/>
      <c r="ED231" s="23"/>
      <c r="EE231" s="23"/>
      <c r="EF231" s="23"/>
      <c r="EG231" s="23"/>
      <c r="EH231" s="23"/>
      <c r="EI231" s="23"/>
      <c r="EJ231" s="23"/>
      <c r="EK231" s="23"/>
      <c r="EL231" s="23"/>
      <c r="EM231" s="23"/>
      <c r="EN231" s="23"/>
      <c r="EO231" s="23"/>
      <c r="EP231" s="23"/>
      <c r="EQ231" s="23"/>
      <c r="ER231" s="23"/>
      <c r="ES231" s="23"/>
      <c r="ET231" s="23"/>
      <c r="EU231" s="23"/>
      <c r="EV231" s="23"/>
      <c r="EW231" s="23"/>
      <c r="EX231" s="23"/>
      <c r="EY231" s="23"/>
      <c r="EZ231" s="23"/>
      <c r="FA231" s="23"/>
      <c r="FB231" s="23"/>
      <c r="FC231" s="23"/>
      <c r="FD231" s="23"/>
      <c r="FE231" s="23"/>
      <c r="FF231" s="23"/>
      <c r="FG231" s="23"/>
      <c r="FH231" s="23"/>
      <c r="FI231" s="23"/>
      <c r="FJ231" s="23"/>
      <c r="FK231" s="23"/>
      <c r="FL231" s="23"/>
      <c r="FM231" s="23"/>
      <c r="FN231" s="23"/>
      <c r="FO231" s="23"/>
      <c r="FP231" s="23"/>
      <c r="FQ231" s="23"/>
      <c r="FR231" s="23"/>
      <c r="FS231" s="23"/>
      <c r="FT231" s="23"/>
      <c r="FU231" s="23"/>
      <c r="FV231" s="23"/>
      <c r="FW231" s="23"/>
      <c r="FX231" s="23"/>
      <c r="FY231" s="23"/>
      <c r="FZ231" s="23"/>
      <c r="GA231" s="23"/>
      <c r="GB231" s="23"/>
      <c r="GC231" s="23"/>
      <c r="GD231" s="23"/>
      <c r="GE231" s="23"/>
      <c r="GF231" s="23"/>
      <c r="GG231" s="23"/>
      <c r="GH231" s="23"/>
      <c r="GI231" s="23"/>
      <c r="GJ231" s="23"/>
      <c r="GK231" s="23"/>
      <c r="GL231" s="23"/>
      <c r="GM231" s="23"/>
      <c r="GN231" s="23"/>
      <c r="GO231" s="23"/>
      <c r="GP231" s="23"/>
      <c r="GQ231" s="23"/>
      <c r="GR231" s="23"/>
      <c r="GS231" s="23"/>
      <c r="GT231" s="23"/>
      <c r="GU231" s="23"/>
      <c r="GV231" s="23"/>
      <c r="GW231" s="23"/>
      <c r="GX231" s="23"/>
      <c r="GY231" s="23"/>
      <c r="GZ231" s="23"/>
      <c r="HA231" s="23"/>
      <c r="HB231" s="23"/>
      <c r="HC231" s="23"/>
      <c r="HD231" s="23"/>
      <c r="HE231" s="23"/>
      <c r="HF231" s="23"/>
      <c r="HG231" s="23"/>
      <c r="HH231" s="23"/>
      <c r="HI231" s="23"/>
      <c r="HJ231" s="23"/>
      <c r="HK231" s="23"/>
      <c r="HL231" s="23"/>
      <c r="HM231" s="23"/>
      <c r="HN231" s="23"/>
      <c r="HO231" s="23"/>
      <c r="HP231" s="23"/>
      <c r="HQ231" s="23"/>
      <c r="HR231" s="23"/>
      <c r="HS231" s="23"/>
      <c r="HT231" s="23"/>
      <c r="HU231" s="23"/>
      <c r="HV231" s="23"/>
      <c r="HW231" s="23"/>
      <c r="HX231" s="23"/>
      <c r="HY231" s="23"/>
      <c r="HZ231" s="23"/>
      <c r="IA231" s="23"/>
      <c r="IB231" s="23"/>
      <c r="IC231" s="23"/>
      <c r="ID231" s="23"/>
      <c r="IE231" s="23"/>
      <c r="IF231" s="23"/>
      <c r="IG231" s="23"/>
      <c r="IH231" s="23"/>
      <c r="II231" s="23"/>
      <c r="IJ231" s="23"/>
      <c r="IK231" s="23"/>
      <c r="IL231" s="23"/>
      <c r="IM231" s="23"/>
      <c r="IN231" s="23"/>
      <c r="IO231" s="23"/>
      <c r="IP231" s="23"/>
      <c r="IQ231" s="23"/>
      <c r="IR231" s="23"/>
      <c r="IS231" s="23"/>
      <c r="IT231" s="23"/>
      <c r="IU231" s="23"/>
      <c r="IV231" s="23"/>
      <c r="IW231" s="23"/>
      <c r="IX231" s="23"/>
      <c r="IY231" s="23"/>
      <c r="IZ231" s="23"/>
      <c r="JA231" s="23"/>
      <c r="JB231" s="23"/>
      <c r="JC231" s="23"/>
      <c r="JD231" s="23"/>
      <c r="JE231" s="23"/>
      <c r="JF231" s="23"/>
      <c r="JG231" s="23"/>
      <c r="JH231" s="23"/>
      <c r="JI231" s="23"/>
      <c r="JJ231" s="23"/>
      <c r="JK231" s="23"/>
      <c r="JL231" s="23"/>
      <c r="JM231" s="23"/>
      <c r="JN231" s="23"/>
      <c r="JO231" s="23"/>
      <c r="JP231" s="23"/>
      <c r="JQ231" s="23"/>
      <c r="JR231" s="23"/>
      <c r="JS231" s="23"/>
      <c r="JT231" s="23"/>
      <c r="JU231" s="23"/>
      <c r="JV231" s="23"/>
      <c r="JW231" s="23"/>
      <c r="JX231" s="23"/>
      <c r="JY231" s="23"/>
      <c r="JZ231" s="23"/>
      <c r="KA231" s="23"/>
      <c r="KB231" s="23"/>
      <c r="KC231" s="23"/>
      <c r="KD231" s="23"/>
      <c r="KE231" s="23"/>
      <c r="KF231" s="23"/>
      <c r="KG231" s="23"/>
      <c r="KH231" s="23"/>
      <c r="KI231" s="23"/>
      <c r="KJ231" s="23"/>
      <c r="KK231" s="23"/>
      <c r="KL231" s="23"/>
      <c r="KM231" s="23"/>
      <c r="KN231" s="23"/>
      <c r="KO231" s="23"/>
      <c r="KP231" s="23"/>
      <c r="KQ231" s="23"/>
      <c r="KR231" s="23"/>
      <c r="KS231" s="23"/>
      <c r="KT231" s="23"/>
      <c r="KU231" s="23"/>
      <c r="KV231" s="23"/>
      <c r="KW231" s="23"/>
      <c r="KX231" s="23"/>
      <c r="KY231" s="23"/>
      <c r="KZ231" s="23"/>
      <c r="LA231" s="23"/>
      <c r="LB231" s="23"/>
      <c r="LC231" s="23"/>
      <c r="LD231" s="23"/>
      <c r="LE231" s="23"/>
      <c r="LF231" s="23"/>
      <c r="LG231" s="23"/>
      <c r="LH231" s="23"/>
      <c r="LI231" s="23"/>
      <c r="LJ231" s="23"/>
      <c r="LK231" s="23"/>
      <c r="LL231" s="23"/>
      <c r="LM231" s="23"/>
      <c r="LN231" s="23"/>
      <c r="LO231" s="23"/>
      <c r="LP231" s="23"/>
      <c r="LQ231" s="23"/>
      <c r="LR231" s="23"/>
      <c r="LS231" s="23"/>
      <c r="LT231" s="23"/>
      <c r="LU231" s="23"/>
      <c r="LV231" s="23"/>
      <c r="LW231" s="23"/>
      <c r="LX231" s="23"/>
      <c r="LY231" s="23"/>
      <c r="LZ231" s="23"/>
      <c r="MA231" s="23"/>
      <c r="MB231" s="23"/>
      <c r="MC231" s="23"/>
      <c r="MD231" s="23"/>
      <c r="ME231" s="23"/>
      <c r="MF231" s="23"/>
      <c r="MG231" s="23"/>
      <c r="MH231" s="23"/>
      <c r="MI231" s="23"/>
      <c r="MJ231" s="23"/>
      <c r="MK231" s="23"/>
      <c r="ML231" s="23"/>
      <c r="MM231" s="23"/>
      <c r="MN231" s="23"/>
      <c r="MO231" s="23"/>
      <c r="MP231" s="23"/>
      <c r="MQ231" s="23"/>
      <c r="MR231" s="23"/>
      <c r="MS231" s="23"/>
      <c r="MT231" s="23"/>
      <c r="MU231" s="23"/>
      <c r="MV231" s="23"/>
      <c r="MW231" s="23"/>
      <c r="MX231" s="23"/>
      <c r="MY231" s="23"/>
      <c r="MZ231" s="23"/>
      <c r="NA231" s="23"/>
      <c r="NB231" s="23"/>
      <c r="NC231" s="23"/>
      <c r="ND231" s="23"/>
      <c r="NE231" s="23"/>
      <c r="NF231" s="23"/>
      <c r="NG231" s="23"/>
      <c r="NH231" s="23"/>
      <c r="NI231" s="23"/>
      <c r="NJ231" s="23"/>
      <c r="NK231" s="23"/>
      <c r="NL231" s="23"/>
      <c r="NM231" s="23"/>
      <c r="NN231" s="23"/>
      <c r="NO231" s="23"/>
      <c r="NP231" s="23"/>
      <c r="NQ231" s="23"/>
      <c r="NR231" s="23"/>
      <c r="NS231" s="23"/>
      <c r="NT231" s="23"/>
      <c r="NU231" s="23"/>
      <c r="NV231" s="23"/>
      <c r="NW231" s="23"/>
      <c r="NX231" s="23"/>
      <c r="NY231" s="23"/>
      <c r="NZ231" s="23"/>
      <c r="OA231" s="23"/>
      <c r="OB231" s="23"/>
      <c r="OC231" s="23"/>
      <c r="OD231" s="23"/>
      <c r="OE231" s="23"/>
      <c r="OF231" s="23"/>
      <c r="OG231" s="23"/>
      <c r="OH231" s="23"/>
      <c r="OI231" s="23"/>
      <c r="OJ231" s="23"/>
      <c r="OK231" s="23"/>
      <c r="OL231" s="23"/>
      <c r="OM231" s="23"/>
      <c r="ON231" s="23"/>
      <c r="OO231" s="23"/>
      <c r="OP231" s="23"/>
      <c r="OQ231" s="23"/>
      <c r="OR231" s="23"/>
      <c r="OS231" s="23"/>
      <c r="OT231" s="23"/>
      <c r="OU231" s="23"/>
      <c r="OV231" s="23"/>
      <c r="OW231" s="23"/>
      <c r="OX231" s="23"/>
      <c r="OY231" s="23"/>
      <c r="OZ231" s="23"/>
      <c r="PA231" s="23"/>
      <c r="PB231" s="23"/>
      <c r="PC231" s="23"/>
      <c r="PD231" s="23"/>
      <c r="PE231" s="23"/>
      <c r="PF231" s="23"/>
      <c r="PG231" s="23"/>
      <c r="PH231" s="23"/>
      <c r="PI231" s="23"/>
      <c r="PJ231" s="23"/>
      <c r="PK231" s="23"/>
      <c r="PL231" s="23"/>
      <c r="PM231" s="23"/>
      <c r="PN231" s="23"/>
      <c r="PO231" s="23"/>
      <c r="PP231" s="23"/>
      <c r="PQ231" s="23"/>
      <c r="PR231" s="23"/>
      <c r="PS231" s="23"/>
      <c r="PT231" s="23"/>
      <c r="PU231" s="23"/>
      <c r="PV231" s="23"/>
      <c r="PW231" s="23"/>
      <c r="PX231" s="23"/>
      <c r="PY231" s="23"/>
      <c r="PZ231" s="23"/>
      <c r="QA231" s="23"/>
      <c r="QB231" s="23"/>
      <c r="QC231" s="23"/>
      <c r="QD231" s="23"/>
      <c r="QE231" s="23"/>
      <c r="QF231" s="23"/>
      <c r="QG231" s="23"/>
      <c r="QH231" s="23"/>
      <c r="QI231" s="23"/>
      <c r="QJ231" s="23"/>
      <c r="QK231" s="23"/>
      <c r="QL231" s="23"/>
      <c r="QM231" s="23"/>
      <c r="QN231" s="23"/>
      <c r="QO231" s="23"/>
      <c r="QP231" s="23"/>
      <c r="QQ231" s="23"/>
      <c r="QR231" s="23"/>
      <c r="QS231" s="23"/>
      <c r="QT231" s="23"/>
      <c r="QU231" s="23"/>
      <c r="QV231" s="23"/>
      <c r="QW231" s="23"/>
      <c r="QX231" s="23"/>
      <c r="QY231" s="23"/>
      <c r="QZ231" s="23"/>
      <c r="RA231" s="23"/>
      <c r="RB231" s="23"/>
      <c r="RC231" s="23"/>
      <c r="RD231" s="23"/>
      <c r="RE231" s="23"/>
      <c r="RF231" s="23"/>
      <c r="RG231" s="23"/>
      <c r="RH231" s="23"/>
      <c r="RI231" s="23"/>
      <c r="RJ231" s="23"/>
      <c r="RK231" s="23"/>
      <c r="RL231" s="23"/>
      <c r="RM231" s="23"/>
      <c r="RN231" s="23"/>
      <c r="RO231" s="23"/>
      <c r="RP231" s="23"/>
      <c r="RQ231" s="23"/>
      <c r="RR231" s="23"/>
      <c r="RS231" s="23"/>
      <c r="RT231" s="23"/>
      <c r="RU231" s="23"/>
      <c r="RV231" s="23"/>
      <c r="RW231" s="23"/>
      <c r="RX231" s="23"/>
      <c r="RY231" s="23"/>
      <c r="RZ231" s="23"/>
      <c r="SA231" s="23"/>
      <c r="SB231" s="23"/>
      <c r="SC231" s="23"/>
      <c r="SD231" s="23"/>
      <c r="SE231" s="23"/>
      <c r="SF231" s="23"/>
      <c r="SG231" s="23"/>
      <c r="SH231" s="23"/>
      <c r="SI231" s="23"/>
      <c r="SJ231" s="23"/>
      <c r="SK231" s="23"/>
      <c r="SL231" s="23"/>
      <c r="SM231" s="23"/>
      <c r="SN231" s="23"/>
      <c r="SO231" s="23"/>
      <c r="SP231" s="23"/>
      <c r="SQ231" s="23"/>
      <c r="SR231" s="23"/>
      <c r="SS231" s="23"/>
      <c r="ST231" s="23"/>
      <c r="SU231" s="23"/>
      <c r="SV231" s="23"/>
      <c r="SW231" s="23"/>
      <c r="SX231" s="23"/>
      <c r="SY231" s="23"/>
      <c r="SZ231" s="23"/>
      <c r="TA231" s="23"/>
      <c r="TB231" s="23"/>
      <c r="TC231" s="23"/>
      <c r="TD231" s="23"/>
      <c r="TE231" s="23"/>
      <c r="TF231" s="23"/>
      <c r="TG231" s="23"/>
      <c r="TH231" s="23"/>
      <c r="TI231" s="23"/>
      <c r="TJ231" s="23"/>
      <c r="TK231" s="23"/>
      <c r="TL231" s="23"/>
      <c r="TM231" s="23"/>
      <c r="TN231" s="23"/>
      <c r="TO231" s="23"/>
      <c r="TP231" s="23"/>
      <c r="TQ231" s="23"/>
      <c r="TR231" s="23"/>
      <c r="TS231" s="23"/>
      <c r="TT231" s="23"/>
      <c r="TU231" s="23"/>
      <c r="TV231" s="23"/>
      <c r="TW231" s="23"/>
      <c r="TX231" s="23"/>
      <c r="TY231" s="23"/>
      <c r="TZ231" s="23"/>
      <c r="UA231" s="23"/>
      <c r="UB231" s="23"/>
      <c r="UC231" s="23"/>
      <c r="UD231" s="23"/>
      <c r="UE231" s="23"/>
      <c r="UF231" s="23"/>
      <c r="UG231" s="23"/>
      <c r="UH231" s="23"/>
      <c r="UI231" s="23"/>
      <c r="UJ231" s="23"/>
      <c r="UK231" s="23"/>
      <c r="UL231" s="23"/>
      <c r="UM231" s="23"/>
      <c r="UN231" s="23"/>
      <c r="UO231" s="23"/>
      <c r="UP231" s="23"/>
      <c r="UQ231" s="23"/>
      <c r="UR231" s="23"/>
      <c r="US231" s="23"/>
      <c r="UT231" s="23"/>
      <c r="UU231" s="23"/>
      <c r="UV231" s="23"/>
      <c r="UW231" s="23"/>
      <c r="UX231" s="23"/>
      <c r="UY231" s="23"/>
      <c r="UZ231" s="23"/>
      <c r="VA231" s="23"/>
      <c r="VB231" s="23"/>
      <c r="VC231" s="23"/>
      <c r="VD231" s="23"/>
      <c r="VE231" s="23"/>
      <c r="VF231" s="23"/>
      <c r="VG231" s="23"/>
      <c r="VH231" s="23"/>
      <c r="VI231" s="23"/>
      <c r="VJ231" s="23"/>
      <c r="VK231" s="23"/>
      <c r="VL231" s="23"/>
      <c r="VM231" s="23"/>
      <c r="VN231" s="23"/>
      <c r="VO231" s="23"/>
      <c r="VP231" s="23"/>
      <c r="VQ231" s="23"/>
      <c r="VR231" s="23"/>
      <c r="VS231" s="23"/>
      <c r="VT231" s="23"/>
      <c r="VU231" s="23"/>
      <c r="VV231" s="23"/>
      <c r="VW231" s="23"/>
      <c r="VX231" s="23"/>
      <c r="VY231" s="23"/>
      <c r="VZ231" s="23"/>
      <c r="WA231" s="23"/>
      <c r="WB231" s="23"/>
      <c r="WC231" s="23"/>
      <c r="WD231" s="23"/>
      <c r="WE231" s="23"/>
      <c r="WF231" s="23"/>
      <c r="WG231" s="23"/>
      <c r="WH231" s="23"/>
      <c r="WI231" s="23"/>
      <c r="WJ231" s="23"/>
      <c r="WK231" s="23"/>
      <c r="WL231" s="23"/>
      <c r="WM231" s="23"/>
      <c r="WN231" s="23"/>
      <c r="WO231" s="23"/>
      <c r="WP231" s="23"/>
      <c r="WQ231" s="23"/>
      <c r="WR231" s="23"/>
      <c r="WS231" s="23"/>
      <c r="WT231" s="23"/>
      <c r="WU231" s="23"/>
      <c r="WV231" s="23"/>
      <c r="WW231" s="23"/>
      <c r="WX231" s="23"/>
      <c r="WY231" s="23"/>
      <c r="WZ231" s="23"/>
      <c r="XA231" s="23"/>
      <c r="XB231" s="23"/>
      <c r="XC231" s="23"/>
      <c r="XD231" s="23"/>
      <c r="XE231" s="23"/>
      <c r="XF231" s="23"/>
      <c r="XG231" s="23"/>
      <c r="XH231" s="23"/>
      <c r="XI231" s="23"/>
      <c r="XJ231" s="23"/>
      <c r="XK231" s="23"/>
      <c r="XL231" s="23"/>
      <c r="XM231" s="23"/>
      <c r="XN231" s="23"/>
      <c r="XO231" s="23"/>
      <c r="XP231" s="23"/>
      <c r="XQ231" s="23"/>
      <c r="XR231" s="23"/>
      <c r="XS231" s="23"/>
      <c r="XT231" s="23"/>
      <c r="XU231" s="23"/>
      <c r="XV231" s="23"/>
      <c r="XW231" s="23"/>
      <c r="XX231" s="23"/>
      <c r="XY231" s="23"/>
      <c r="XZ231" s="23"/>
      <c r="YA231" s="23"/>
      <c r="YB231" s="23"/>
      <c r="YC231" s="23"/>
      <c r="YD231" s="23"/>
      <c r="YE231" s="23"/>
      <c r="YF231" s="23"/>
      <c r="YG231" s="23"/>
      <c r="YH231" s="23"/>
      <c r="YI231" s="23"/>
      <c r="YJ231" s="23"/>
      <c r="YK231" s="23"/>
      <c r="YL231" s="23"/>
      <c r="YM231" s="23"/>
      <c r="YN231" s="23"/>
      <c r="YO231" s="23"/>
      <c r="YP231" s="23"/>
      <c r="YQ231" s="23"/>
      <c r="YR231" s="23"/>
      <c r="YS231" s="23"/>
      <c r="YT231" s="23"/>
      <c r="YU231" s="23"/>
      <c r="YV231" s="23"/>
      <c r="YW231" s="23"/>
      <c r="YX231" s="23"/>
      <c r="YY231" s="23"/>
      <c r="YZ231" s="23"/>
      <c r="ZA231" s="23"/>
      <c r="ZB231" s="23"/>
      <c r="ZC231" s="23"/>
      <c r="ZD231" s="23"/>
      <c r="ZE231" s="23"/>
      <c r="ZF231" s="23"/>
      <c r="ZG231" s="23"/>
      <c r="ZH231" s="23"/>
      <c r="ZI231" s="23"/>
      <c r="ZJ231" s="23"/>
      <c r="ZK231" s="23"/>
      <c r="ZL231" s="23"/>
      <c r="ZM231" s="23"/>
      <c r="ZN231" s="23"/>
      <c r="ZO231" s="23"/>
      <c r="ZP231" s="23"/>
      <c r="ZQ231" s="23"/>
      <c r="ZR231" s="23"/>
      <c r="ZS231" s="23"/>
      <c r="ZT231" s="23"/>
      <c r="ZU231" s="23"/>
      <c r="ZV231" s="23"/>
      <c r="ZW231" s="23"/>
      <c r="ZX231" s="23"/>
      <c r="ZY231" s="23"/>
      <c r="ZZ231" s="23"/>
      <c r="AAA231" s="23"/>
      <c r="AAB231" s="23"/>
      <c r="AAC231" s="23"/>
      <c r="AAD231" s="23"/>
      <c r="AAE231" s="23"/>
      <c r="AAF231" s="23"/>
      <c r="AAG231" s="23"/>
      <c r="AAH231" s="23"/>
      <c r="AAI231" s="23"/>
      <c r="AAJ231" s="23"/>
      <c r="AAK231" s="23"/>
      <c r="AAL231" s="23"/>
      <c r="AAM231" s="23"/>
      <c r="AAN231" s="23"/>
      <c r="AAO231" s="23"/>
      <c r="AAP231" s="23"/>
      <c r="AAQ231" s="23"/>
      <c r="AAR231" s="23"/>
      <c r="AAS231" s="23"/>
      <c r="AAT231" s="23"/>
      <c r="AAU231" s="23"/>
      <c r="AAV231" s="23"/>
      <c r="AAW231" s="23"/>
      <c r="AAX231" s="23"/>
      <c r="AAY231" s="23"/>
      <c r="AAZ231" s="23"/>
      <c r="ABA231" s="23"/>
      <c r="ABB231" s="23"/>
      <c r="ABC231" s="23"/>
      <c r="ABD231" s="23"/>
      <c r="ABE231" s="23"/>
      <c r="ABF231" s="23"/>
      <c r="ABG231" s="23"/>
      <c r="ABH231" s="23"/>
      <c r="ABI231" s="23"/>
      <c r="ABJ231" s="23"/>
      <c r="ABK231" s="23"/>
      <c r="ABL231" s="23"/>
      <c r="ABM231" s="23"/>
      <c r="ABN231" s="23"/>
      <c r="ABO231" s="23"/>
      <c r="ABP231" s="23"/>
      <c r="ABQ231" s="23"/>
      <c r="ABR231" s="23"/>
      <c r="ABS231" s="23"/>
      <c r="ABT231" s="23"/>
      <c r="ABU231" s="23"/>
      <c r="ABV231" s="23"/>
      <c r="ABW231" s="23"/>
      <c r="ABX231" s="23"/>
      <c r="ABY231" s="23"/>
      <c r="ABZ231" s="23"/>
      <c r="ACA231" s="23"/>
      <c r="ACB231" s="23"/>
      <c r="ACC231" s="23"/>
      <c r="ACD231" s="23"/>
      <c r="ACE231" s="23"/>
      <c r="ACF231" s="23"/>
      <c r="ACG231" s="23"/>
      <c r="ACH231" s="23"/>
      <c r="ACI231" s="23"/>
      <c r="ACJ231" s="23"/>
      <c r="ACK231" s="23"/>
      <c r="ACL231" s="23"/>
      <c r="ACM231" s="23"/>
      <c r="ACN231" s="23"/>
      <c r="ACO231" s="23"/>
      <c r="ACP231" s="23"/>
      <c r="ACQ231" s="23"/>
      <c r="ACR231" s="23"/>
      <c r="ACS231" s="23"/>
      <c r="ACT231" s="23"/>
      <c r="ACU231" s="23"/>
      <c r="ACV231" s="23"/>
      <c r="ACW231" s="23"/>
      <c r="ACX231" s="23"/>
      <c r="ACY231" s="23"/>
      <c r="ACZ231" s="23"/>
      <c r="ADA231" s="23"/>
      <c r="ADB231" s="23"/>
      <c r="ADC231" s="23"/>
      <c r="ADD231" s="23"/>
      <c r="ADE231" s="23"/>
      <c r="ADF231" s="23"/>
      <c r="ADG231" s="23"/>
      <c r="ADH231" s="23"/>
      <c r="ADI231" s="23"/>
      <c r="ADJ231" s="23"/>
      <c r="ADK231" s="23"/>
      <c r="ADL231" s="23"/>
      <c r="ADM231" s="23"/>
      <c r="ADN231" s="23"/>
      <c r="ADO231" s="23"/>
      <c r="ADP231" s="23"/>
      <c r="ADQ231" s="23"/>
      <c r="ADR231" s="23"/>
      <c r="ADS231" s="23"/>
      <c r="ADT231" s="23"/>
      <c r="ADU231" s="23"/>
      <c r="ADV231" s="23"/>
      <c r="ADW231" s="23"/>
      <c r="ADX231" s="23"/>
      <c r="ADY231" s="23"/>
      <c r="ADZ231" s="23"/>
      <c r="AEA231" s="23"/>
      <c r="AEB231" s="23"/>
      <c r="AEC231" s="23"/>
      <c r="AED231" s="23"/>
      <c r="AEE231" s="23"/>
      <c r="AEF231" s="23"/>
      <c r="AEG231" s="23"/>
      <c r="AEH231" s="23"/>
      <c r="AEI231" s="23"/>
      <c r="AEJ231" s="23"/>
      <c r="AEK231" s="23"/>
      <c r="AEL231" s="23"/>
      <c r="AEM231" s="23"/>
      <c r="AEN231" s="23"/>
      <c r="AEO231" s="23"/>
      <c r="AEP231" s="23"/>
      <c r="AEQ231" s="23"/>
      <c r="AER231" s="23"/>
      <c r="AES231" s="23"/>
      <c r="AET231" s="23"/>
      <c r="AEU231" s="23"/>
      <c r="AEV231" s="23"/>
      <c r="AEW231" s="23"/>
      <c r="AEX231" s="23"/>
      <c r="AEY231" s="23"/>
      <c r="AEZ231" s="23"/>
      <c r="AFA231" s="23"/>
      <c r="AFB231" s="23"/>
      <c r="AFC231" s="23"/>
      <c r="AFD231" s="23"/>
      <c r="AFE231" s="23"/>
      <c r="AFF231" s="23"/>
      <c r="AFG231" s="23"/>
      <c r="AFH231" s="23"/>
      <c r="AFI231" s="23"/>
      <c r="AFJ231" s="23"/>
      <c r="AFK231" s="23"/>
      <c r="AFL231" s="23"/>
      <c r="AFM231" s="23"/>
      <c r="AFN231" s="23"/>
      <c r="AFO231" s="23"/>
      <c r="AFP231" s="23"/>
      <c r="AFQ231" s="23"/>
      <c r="AFR231" s="23"/>
      <c r="AFS231" s="23"/>
      <c r="AFT231" s="23"/>
      <c r="AFU231" s="23"/>
      <c r="AFV231" s="23"/>
      <c r="AFW231" s="23"/>
      <c r="AFX231" s="23"/>
      <c r="AFY231" s="23"/>
      <c r="AFZ231" s="23"/>
      <c r="AGA231" s="23"/>
      <c r="AGB231" s="23"/>
      <c r="AGC231" s="23"/>
      <c r="AGD231" s="23"/>
      <c r="AGE231" s="23"/>
      <c r="AGF231" s="23"/>
      <c r="AGG231" s="23"/>
      <c r="AGH231" s="23"/>
      <c r="AGI231" s="23"/>
      <c r="AGJ231" s="23"/>
      <c r="AGK231" s="23"/>
      <c r="AGL231" s="23"/>
      <c r="AGM231" s="23"/>
      <c r="AGN231" s="23"/>
      <c r="AGO231" s="23"/>
      <c r="AGP231" s="23"/>
      <c r="AGQ231" s="23"/>
      <c r="AGR231" s="23"/>
      <c r="AGS231" s="23"/>
      <c r="AGT231" s="23"/>
      <c r="AGU231" s="23"/>
      <c r="AGV231" s="23"/>
      <c r="AGW231" s="23"/>
      <c r="AGX231" s="23"/>
      <c r="AGY231" s="23"/>
      <c r="AGZ231" s="23"/>
      <c r="AHA231" s="23"/>
      <c r="AHB231" s="23"/>
      <c r="AHC231" s="23"/>
      <c r="AHD231" s="23"/>
      <c r="AHE231" s="23"/>
      <c r="AHF231" s="23"/>
      <c r="AHG231" s="23"/>
      <c r="AHH231" s="23"/>
      <c r="AHI231" s="23"/>
      <c r="AHJ231" s="23"/>
      <c r="AHK231" s="23"/>
      <c r="AHL231" s="23"/>
      <c r="AHM231" s="23"/>
      <c r="AHN231" s="23"/>
      <c r="AHO231" s="23"/>
      <c r="AHP231" s="23"/>
      <c r="AHQ231" s="23"/>
      <c r="AHR231" s="23"/>
      <c r="AHS231" s="23"/>
      <c r="AHT231" s="23"/>
      <c r="AHU231" s="23"/>
      <c r="AHV231" s="23"/>
      <c r="AHW231" s="23"/>
      <c r="AHX231" s="23"/>
      <c r="AHY231" s="23"/>
      <c r="AHZ231" s="23"/>
      <c r="AIA231" s="23"/>
      <c r="AIB231" s="23"/>
      <c r="AIC231" s="23"/>
      <c r="AID231" s="23"/>
      <c r="AIE231" s="23"/>
      <c r="AIF231" s="23"/>
      <c r="AIG231" s="23"/>
      <c r="AIH231" s="23"/>
      <c r="AII231" s="23"/>
      <c r="AIJ231" s="23"/>
      <c r="AIK231" s="23"/>
      <c r="AIL231" s="23"/>
      <c r="AIM231" s="23"/>
      <c r="AIN231" s="23"/>
      <c r="AIO231" s="23"/>
      <c r="AIP231" s="23"/>
      <c r="AIQ231" s="23"/>
      <c r="AIR231" s="23"/>
      <c r="AIS231" s="23"/>
      <c r="AIT231" s="23"/>
      <c r="AIU231" s="23"/>
      <c r="AIV231" s="23"/>
      <c r="AIW231" s="23"/>
      <c r="AIX231" s="23"/>
      <c r="AIY231" s="23"/>
      <c r="AIZ231" s="23"/>
      <c r="AJA231" s="23"/>
      <c r="AJB231" s="23"/>
      <c r="AJC231" s="23"/>
      <c r="AJD231" s="23"/>
      <c r="AJE231" s="23"/>
      <c r="AJF231" s="23"/>
      <c r="AJG231" s="23"/>
      <c r="AJH231" s="23"/>
      <c r="AJI231" s="23"/>
      <c r="AJJ231" s="23"/>
      <c r="AJK231" s="23"/>
      <c r="AJL231" s="23"/>
      <c r="AJM231" s="23"/>
      <c r="AJN231" s="23"/>
      <c r="AJO231" s="23"/>
      <c r="AJP231" s="23"/>
      <c r="AJQ231" s="23"/>
      <c r="AJR231" s="23"/>
      <c r="AJS231" s="23"/>
      <c r="AJT231" s="23"/>
      <c r="AJU231" s="23"/>
      <c r="AJV231" s="23"/>
      <c r="AJW231" s="23"/>
      <c r="AJX231" s="23"/>
      <c r="AJY231" s="23"/>
      <c r="AJZ231" s="23"/>
      <c r="AKA231" s="23"/>
      <c r="AKB231" s="23"/>
      <c r="AKC231" s="23"/>
      <c r="AKD231" s="23"/>
      <c r="AKE231" s="23"/>
      <c r="AKF231" s="23"/>
      <c r="AKG231" s="23"/>
      <c r="AKH231" s="23"/>
      <c r="AKI231" s="23"/>
      <c r="AKJ231" s="23"/>
      <c r="AKK231" s="23"/>
      <c r="AKL231" s="23"/>
      <c r="AKM231" s="23"/>
      <c r="AKN231" s="23"/>
      <c r="AKO231" s="23"/>
      <c r="AKP231" s="23"/>
      <c r="AKQ231" s="23"/>
      <c r="AKR231" s="23"/>
      <c r="AKS231" s="23"/>
      <c r="AKT231" s="23"/>
      <c r="AKU231" s="23"/>
      <c r="AKV231" s="23"/>
      <c r="AKW231" s="23"/>
      <c r="AKX231" s="23"/>
      <c r="AKY231" s="23"/>
      <c r="AKZ231" s="23"/>
      <c r="ALA231" s="23"/>
      <c r="ALB231" s="23"/>
      <c r="ALC231" s="23"/>
      <c r="ALD231" s="23"/>
      <c r="ALE231" s="23"/>
      <c r="ALF231" s="23"/>
      <c r="ALG231" s="23"/>
      <c r="ALH231" s="23"/>
      <c r="ALI231" s="23"/>
      <c r="ALJ231" s="23"/>
      <c r="ALK231" s="23"/>
      <c r="ALL231" s="23"/>
      <c r="ALM231" s="23"/>
      <c r="ALN231" s="23"/>
      <c r="ALO231" s="23"/>
      <c r="ALP231" s="23"/>
      <c r="ALQ231" s="23"/>
      <c r="ALR231" s="23"/>
      <c r="ALS231" s="23"/>
      <c r="ALT231" s="23"/>
      <c r="ALU231" s="23"/>
      <c r="ALV231" s="23"/>
      <c r="ALW231" s="23"/>
      <c r="ALX231" s="23"/>
      <c r="ALY231" s="23"/>
      <c r="ALZ231" s="23"/>
      <c r="AMA231" s="23"/>
      <c r="AMB231" s="23"/>
      <c r="AMC231" s="23"/>
      <c r="AMD231" s="23"/>
      <c r="AME231" s="23"/>
      <c r="AMF231" s="23"/>
      <c r="AMG231" s="39"/>
      <c r="AMH231" s="39"/>
      <c r="AMI231" s="39"/>
    </row>
    <row r="232" spans="1:1023" s="40" customFormat="1">
      <c r="A232" s="23"/>
      <c r="B232" s="69"/>
      <c r="C232" s="69"/>
      <c r="D232" s="69"/>
      <c r="E232" s="55"/>
      <c r="F232" s="55"/>
      <c r="G232" s="20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  <c r="BP232" s="23"/>
      <c r="BQ232" s="23"/>
      <c r="BR232" s="23"/>
      <c r="BS232" s="23"/>
      <c r="BT232" s="23"/>
      <c r="BU232" s="23"/>
      <c r="BV232" s="23"/>
      <c r="BW232" s="23"/>
      <c r="BX232" s="23"/>
      <c r="BY232" s="23"/>
      <c r="BZ232" s="23"/>
      <c r="CA232" s="23"/>
      <c r="CB232" s="23"/>
      <c r="CC232" s="23"/>
      <c r="CD232" s="23"/>
      <c r="CE232" s="23"/>
      <c r="CF232" s="23"/>
      <c r="CG232" s="23"/>
      <c r="CH232" s="23"/>
      <c r="CI232" s="23"/>
      <c r="CJ232" s="23"/>
      <c r="CK232" s="23"/>
      <c r="CL232" s="23"/>
      <c r="CM232" s="23"/>
      <c r="CN232" s="23"/>
      <c r="CO232" s="23"/>
      <c r="CP232" s="23"/>
      <c r="CQ232" s="23"/>
      <c r="CR232" s="23"/>
      <c r="CS232" s="23"/>
      <c r="CT232" s="23"/>
      <c r="CU232" s="23"/>
      <c r="CV232" s="23"/>
      <c r="CW232" s="23"/>
      <c r="CX232" s="23"/>
      <c r="CY232" s="23"/>
      <c r="CZ232" s="23"/>
      <c r="DA232" s="23"/>
      <c r="DB232" s="23"/>
      <c r="DC232" s="23"/>
      <c r="DD232" s="23"/>
      <c r="DE232" s="23"/>
      <c r="DF232" s="23"/>
      <c r="DG232" s="23"/>
      <c r="DH232" s="23"/>
      <c r="DI232" s="23"/>
      <c r="DJ232" s="23"/>
      <c r="DK232" s="23"/>
      <c r="DL232" s="23"/>
      <c r="DM232" s="23"/>
      <c r="DN232" s="23"/>
      <c r="DO232" s="23"/>
      <c r="DP232" s="23"/>
      <c r="DQ232" s="23"/>
      <c r="DR232" s="23"/>
      <c r="DS232" s="23"/>
      <c r="DT232" s="23"/>
      <c r="DU232" s="23"/>
      <c r="DV232" s="23"/>
      <c r="DW232" s="23"/>
      <c r="DX232" s="23"/>
      <c r="DY232" s="23"/>
      <c r="DZ232" s="23"/>
      <c r="EA232" s="23"/>
      <c r="EB232" s="23"/>
      <c r="EC232" s="23"/>
      <c r="ED232" s="23"/>
      <c r="EE232" s="23"/>
      <c r="EF232" s="23"/>
      <c r="EG232" s="23"/>
      <c r="EH232" s="23"/>
      <c r="EI232" s="23"/>
      <c r="EJ232" s="23"/>
      <c r="EK232" s="23"/>
      <c r="EL232" s="23"/>
      <c r="EM232" s="23"/>
      <c r="EN232" s="23"/>
      <c r="EO232" s="23"/>
      <c r="EP232" s="23"/>
      <c r="EQ232" s="23"/>
      <c r="ER232" s="23"/>
      <c r="ES232" s="23"/>
      <c r="ET232" s="23"/>
      <c r="EU232" s="23"/>
      <c r="EV232" s="23"/>
      <c r="EW232" s="23"/>
      <c r="EX232" s="23"/>
      <c r="EY232" s="23"/>
      <c r="EZ232" s="23"/>
      <c r="FA232" s="23"/>
      <c r="FB232" s="23"/>
      <c r="FC232" s="23"/>
      <c r="FD232" s="23"/>
      <c r="FE232" s="23"/>
      <c r="FF232" s="23"/>
      <c r="FG232" s="23"/>
      <c r="FH232" s="23"/>
      <c r="FI232" s="23"/>
      <c r="FJ232" s="23"/>
      <c r="FK232" s="23"/>
      <c r="FL232" s="23"/>
      <c r="FM232" s="23"/>
      <c r="FN232" s="23"/>
      <c r="FO232" s="23"/>
      <c r="FP232" s="23"/>
      <c r="FQ232" s="23"/>
      <c r="FR232" s="23"/>
      <c r="FS232" s="23"/>
      <c r="FT232" s="23"/>
      <c r="FU232" s="23"/>
      <c r="FV232" s="23"/>
      <c r="FW232" s="23"/>
      <c r="FX232" s="23"/>
      <c r="FY232" s="23"/>
      <c r="FZ232" s="23"/>
      <c r="GA232" s="23"/>
      <c r="GB232" s="23"/>
      <c r="GC232" s="23"/>
      <c r="GD232" s="23"/>
      <c r="GE232" s="23"/>
      <c r="GF232" s="23"/>
      <c r="GG232" s="23"/>
      <c r="GH232" s="23"/>
      <c r="GI232" s="23"/>
      <c r="GJ232" s="23"/>
      <c r="GK232" s="23"/>
      <c r="GL232" s="23"/>
      <c r="GM232" s="23"/>
      <c r="GN232" s="23"/>
      <c r="GO232" s="23"/>
      <c r="GP232" s="23"/>
      <c r="GQ232" s="23"/>
      <c r="GR232" s="23"/>
      <c r="GS232" s="23"/>
      <c r="GT232" s="23"/>
      <c r="GU232" s="23"/>
      <c r="GV232" s="23"/>
      <c r="GW232" s="23"/>
      <c r="GX232" s="23"/>
      <c r="GY232" s="23"/>
      <c r="GZ232" s="23"/>
      <c r="HA232" s="23"/>
      <c r="HB232" s="23"/>
      <c r="HC232" s="23"/>
      <c r="HD232" s="23"/>
      <c r="HE232" s="23"/>
      <c r="HF232" s="23"/>
      <c r="HG232" s="23"/>
      <c r="HH232" s="23"/>
      <c r="HI232" s="23"/>
      <c r="HJ232" s="23"/>
      <c r="HK232" s="23"/>
      <c r="HL232" s="23"/>
      <c r="HM232" s="23"/>
      <c r="HN232" s="23"/>
      <c r="HO232" s="23"/>
      <c r="HP232" s="23"/>
      <c r="HQ232" s="23"/>
      <c r="HR232" s="23"/>
      <c r="HS232" s="23"/>
      <c r="HT232" s="23"/>
      <c r="HU232" s="23"/>
      <c r="HV232" s="23"/>
      <c r="HW232" s="23"/>
      <c r="HX232" s="23"/>
      <c r="HY232" s="23"/>
      <c r="HZ232" s="23"/>
      <c r="IA232" s="23"/>
      <c r="IB232" s="23"/>
      <c r="IC232" s="23"/>
      <c r="ID232" s="23"/>
      <c r="IE232" s="23"/>
      <c r="IF232" s="23"/>
      <c r="IG232" s="23"/>
      <c r="IH232" s="23"/>
      <c r="II232" s="23"/>
      <c r="IJ232" s="23"/>
      <c r="IK232" s="23"/>
      <c r="IL232" s="23"/>
      <c r="IM232" s="23"/>
      <c r="IN232" s="23"/>
      <c r="IO232" s="23"/>
      <c r="IP232" s="23"/>
      <c r="IQ232" s="23"/>
      <c r="IR232" s="23"/>
      <c r="IS232" s="23"/>
      <c r="IT232" s="23"/>
      <c r="IU232" s="23"/>
      <c r="IV232" s="23"/>
      <c r="IW232" s="23"/>
      <c r="IX232" s="23"/>
      <c r="IY232" s="23"/>
      <c r="IZ232" s="23"/>
      <c r="JA232" s="23"/>
      <c r="JB232" s="23"/>
      <c r="JC232" s="23"/>
      <c r="JD232" s="23"/>
      <c r="JE232" s="23"/>
      <c r="JF232" s="23"/>
      <c r="JG232" s="23"/>
      <c r="JH232" s="23"/>
      <c r="JI232" s="23"/>
      <c r="JJ232" s="23"/>
      <c r="JK232" s="23"/>
      <c r="JL232" s="23"/>
      <c r="JM232" s="23"/>
      <c r="JN232" s="23"/>
      <c r="JO232" s="23"/>
      <c r="JP232" s="23"/>
      <c r="JQ232" s="23"/>
      <c r="JR232" s="23"/>
      <c r="JS232" s="23"/>
      <c r="JT232" s="23"/>
      <c r="JU232" s="23"/>
      <c r="JV232" s="23"/>
      <c r="JW232" s="23"/>
      <c r="JX232" s="23"/>
      <c r="JY232" s="23"/>
      <c r="JZ232" s="23"/>
      <c r="KA232" s="23"/>
      <c r="KB232" s="23"/>
      <c r="KC232" s="23"/>
      <c r="KD232" s="23"/>
      <c r="KE232" s="23"/>
      <c r="KF232" s="23"/>
      <c r="KG232" s="23"/>
      <c r="KH232" s="23"/>
      <c r="KI232" s="23"/>
      <c r="KJ232" s="23"/>
      <c r="KK232" s="23"/>
      <c r="KL232" s="23"/>
      <c r="KM232" s="23"/>
      <c r="KN232" s="23"/>
      <c r="KO232" s="23"/>
      <c r="KP232" s="23"/>
      <c r="KQ232" s="23"/>
      <c r="KR232" s="23"/>
      <c r="KS232" s="23"/>
      <c r="KT232" s="23"/>
      <c r="KU232" s="23"/>
      <c r="KV232" s="23"/>
      <c r="KW232" s="23"/>
      <c r="KX232" s="23"/>
      <c r="KY232" s="23"/>
      <c r="KZ232" s="23"/>
      <c r="LA232" s="23"/>
      <c r="LB232" s="23"/>
      <c r="LC232" s="23"/>
      <c r="LD232" s="23"/>
      <c r="LE232" s="23"/>
      <c r="LF232" s="23"/>
      <c r="LG232" s="23"/>
      <c r="LH232" s="23"/>
      <c r="LI232" s="23"/>
      <c r="LJ232" s="23"/>
      <c r="LK232" s="23"/>
      <c r="LL232" s="23"/>
      <c r="LM232" s="23"/>
      <c r="LN232" s="23"/>
      <c r="LO232" s="23"/>
      <c r="LP232" s="23"/>
      <c r="LQ232" s="23"/>
      <c r="LR232" s="23"/>
      <c r="LS232" s="23"/>
      <c r="LT232" s="23"/>
      <c r="LU232" s="23"/>
      <c r="LV232" s="23"/>
      <c r="LW232" s="23"/>
      <c r="LX232" s="23"/>
      <c r="LY232" s="23"/>
      <c r="LZ232" s="23"/>
      <c r="MA232" s="23"/>
      <c r="MB232" s="23"/>
      <c r="MC232" s="23"/>
      <c r="MD232" s="23"/>
      <c r="ME232" s="23"/>
      <c r="MF232" s="23"/>
      <c r="MG232" s="23"/>
      <c r="MH232" s="23"/>
      <c r="MI232" s="23"/>
      <c r="MJ232" s="23"/>
      <c r="MK232" s="23"/>
      <c r="ML232" s="23"/>
      <c r="MM232" s="23"/>
      <c r="MN232" s="23"/>
      <c r="MO232" s="23"/>
      <c r="MP232" s="23"/>
      <c r="MQ232" s="23"/>
      <c r="MR232" s="23"/>
      <c r="MS232" s="23"/>
      <c r="MT232" s="23"/>
      <c r="MU232" s="23"/>
      <c r="MV232" s="23"/>
      <c r="MW232" s="23"/>
      <c r="MX232" s="23"/>
      <c r="MY232" s="23"/>
      <c r="MZ232" s="23"/>
      <c r="NA232" s="23"/>
      <c r="NB232" s="23"/>
      <c r="NC232" s="23"/>
      <c r="ND232" s="23"/>
      <c r="NE232" s="23"/>
      <c r="NF232" s="23"/>
      <c r="NG232" s="23"/>
      <c r="NH232" s="23"/>
      <c r="NI232" s="23"/>
      <c r="NJ232" s="23"/>
      <c r="NK232" s="23"/>
      <c r="NL232" s="23"/>
      <c r="NM232" s="23"/>
      <c r="NN232" s="23"/>
      <c r="NO232" s="23"/>
      <c r="NP232" s="23"/>
      <c r="NQ232" s="23"/>
      <c r="NR232" s="23"/>
      <c r="NS232" s="23"/>
      <c r="NT232" s="23"/>
      <c r="NU232" s="23"/>
      <c r="NV232" s="23"/>
      <c r="NW232" s="23"/>
      <c r="NX232" s="23"/>
      <c r="NY232" s="23"/>
      <c r="NZ232" s="23"/>
      <c r="OA232" s="23"/>
      <c r="OB232" s="23"/>
      <c r="OC232" s="23"/>
      <c r="OD232" s="23"/>
      <c r="OE232" s="23"/>
      <c r="OF232" s="23"/>
      <c r="OG232" s="23"/>
      <c r="OH232" s="23"/>
      <c r="OI232" s="23"/>
      <c r="OJ232" s="23"/>
      <c r="OK232" s="23"/>
      <c r="OL232" s="23"/>
      <c r="OM232" s="23"/>
      <c r="ON232" s="23"/>
      <c r="OO232" s="23"/>
      <c r="OP232" s="23"/>
      <c r="OQ232" s="23"/>
      <c r="OR232" s="23"/>
      <c r="OS232" s="23"/>
      <c r="OT232" s="23"/>
      <c r="OU232" s="23"/>
      <c r="OV232" s="23"/>
      <c r="OW232" s="23"/>
      <c r="OX232" s="23"/>
      <c r="OY232" s="23"/>
      <c r="OZ232" s="23"/>
      <c r="PA232" s="23"/>
      <c r="PB232" s="23"/>
      <c r="PC232" s="23"/>
      <c r="PD232" s="23"/>
      <c r="PE232" s="23"/>
      <c r="PF232" s="23"/>
      <c r="PG232" s="23"/>
      <c r="PH232" s="23"/>
      <c r="PI232" s="23"/>
      <c r="PJ232" s="23"/>
      <c r="PK232" s="23"/>
      <c r="PL232" s="23"/>
      <c r="PM232" s="23"/>
      <c r="PN232" s="23"/>
      <c r="PO232" s="23"/>
      <c r="PP232" s="23"/>
      <c r="PQ232" s="23"/>
      <c r="PR232" s="23"/>
      <c r="PS232" s="23"/>
      <c r="PT232" s="23"/>
      <c r="PU232" s="23"/>
      <c r="PV232" s="23"/>
      <c r="PW232" s="23"/>
      <c r="PX232" s="23"/>
      <c r="PY232" s="23"/>
      <c r="PZ232" s="23"/>
      <c r="QA232" s="23"/>
      <c r="QB232" s="23"/>
      <c r="QC232" s="23"/>
      <c r="QD232" s="23"/>
      <c r="QE232" s="23"/>
      <c r="QF232" s="23"/>
      <c r="QG232" s="23"/>
      <c r="QH232" s="23"/>
      <c r="QI232" s="23"/>
      <c r="QJ232" s="23"/>
      <c r="QK232" s="23"/>
      <c r="QL232" s="23"/>
      <c r="QM232" s="23"/>
      <c r="QN232" s="23"/>
      <c r="QO232" s="23"/>
      <c r="QP232" s="23"/>
      <c r="QQ232" s="23"/>
      <c r="QR232" s="23"/>
      <c r="QS232" s="23"/>
      <c r="QT232" s="23"/>
      <c r="QU232" s="23"/>
      <c r="QV232" s="23"/>
      <c r="QW232" s="23"/>
      <c r="QX232" s="23"/>
      <c r="QY232" s="23"/>
      <c r="QZ232" s="23"/>
      <c r="RA232" s="23"/>
      <c r="RB232" s="23"/>
      <c r="RC232" s="23"/>
      <c r="RD232" s="23"/>
      <c r="RE232" s="23"/>
      <c r="RF232" s="23"/>
      <c r="RG232" s="23"/>
      <c r="RH232" s="23"/>
      <c r="RI232" s="23"/>
      <c r="RJ232" s="23"/>
      <c r="RK232" s="23"/>
      <c r="RL232" s="23"/>
      <c r="RM232" s="23"/>
      <c r="RN232" s="23"/>
      <c r="RO232" s="23"/>
      <c r="RP232" s="23"/>
      <c r="RQ232" s="23"/>
      <c r="RR232" s="23"/>
      <c r="RS232" s="23"/>
      <c r="RT232" s="23"/>
      <c r="RU232" s="23"/>
      <c r="RV232" s="23"/>
      <c r="RW232" s="23"/>
      <c r="RX232" s="23"/>
      <c r="RY232" s="23"/>
      <c r="RZ232" s="23"/>
      <c r="SA232" s="23"/>
      <c r="SB232" s="23"/>
      <c r="SC232" s="23"/>
      <c r="SD232" s="23"/>
      <c r="SE232" s="23"/>
      <c r="SF232" s="23"/>
      <c r="SG232" s="23"/>
      <c r="SH232" s="23"/>
      <c r="SI232" s="23"/>
      <c r="SJ232" s="23"/>
      <c r="SK232" s="23"/>
      <c r="SL232" s="23"/>
      <c r="SM232" s="23"/>
      <c r="SN232" s="23"/>
      <c r="SO232" s="23"/>
      <c r="SP232" s="23"/>
      <c r="SQ232" s="23"/>
      <c r="SR232" s="23"/>
      <c r="SS232" s="23"/>
      <c r="ST232" s="23"/>
      <c r="SU232" s="23"/>
      <c r="SV232" s="23"/>
      <c r="SW232" s="23"/>
      <c r="SX232" s="23"/>
      <c r="SY232" s="23"/>
      <c r="SZ232" s="23"/>
      <c r="TA232" s="23"/>
      <c r="TB232" s="23"/>
      <c r="TC232" s="23"/>
      <c r="TD232" s="23"/>
      <c r="TE232" s="23"/>
      <c r="TF232" s="23"/>
      <c r="TG232" s="23"/>
      <c r="TH232" s="23"/>
      <c r="TI232" s="23"/>
      <c r="TJ232" s="23"/>
      <c r="TK232" s="23"/>
      <c r="TL232" s="23"/>
      <c r="TM232" s="23"/>
      <c r="TN232" s="23"/>
      <c r="TO232" s="23"/>
      <c r="TP232" s="23"/>
      <c r="TQ232" s="23"/>
      <c r="TR232" s="23"/>
      <c r="TS232" s="23"/>
      <c r="TT232" s="23"/>
      <c r="TU232" s="23"/>
      <c r="TV232" s="23"/>
      <c r="TW232" s="23"/>
      <c r="TX232" s="23"/>
      <c r="TY232" s="23"/>
      <c r="TZ232" s="23"/>
      <c r="UA232" s="23"/>
      <c r="UB232" s="23"/>
      <c r="UC232" s="23"/>
      <c r="UD232" s="23"/>
      <c r="UE232" s="23"/>
      <c r="UF232" s="23"/>
      <c r="UG232" s="23"/>
      <c r="UH232" s="23"/>
      <c r="UI232" s="23"/>
      <c r="UJ232" s="23"/>
      <c r="UK232" s="23"/>
      <c r="UL232" s="23"/>
      <c r="UM232" s="23"/>
      <c r="UN232" s="23"/>
      <c r="UO232" s="23"/>
      <c r="UP232" s="23"/>
      <c r="UQ232" s="23"/>
      <c r="UR232" s="23"/>
      <c r="US232" s="23"/>
      <c r="UT232" s="23"/>
      <c r="UU232" s="23"/>
      <c r="UV232" s="23"/>
      <c r="UW232" s="23"/>
      <c r="UX232" s="23"/>
      <c r="UY232" s="23"/>
      <c r="UZ232" s="23"/>
      <c r="VA232" s="23"/>
      <c r="VB232" s="23"/>
      <c r="VC232" s="23"/>
      <c r="VD232" s="23"/>
      <c r="VE232" s="23"/>
      <c r="VF232" s="23"/>
      <c r="VG232" s="23"/>
      <c r="VH232" s="23"/>
      <c r="VI232" s="23"/>
      <c r="VJ232" s="23"/>
      <c r="VK232" s="23"/>
      <c r="VL232" s="23"/>
      <c r="VM232" s="23"/>
      <c r="VN232" s="23"/>
      <c r="VO232" s="23"/>
      <c r="VP232" s="23"/>
      <c r="VQ232" s="23"/>
      <c r="VR232" s="23"/>
      <c r="VS232" s="23"/>
      <c r="VT232" s="23"/>
      <c r="VU232" s="23"/>
      <c r="VV232" s="23"/>
      <c r="VW232" s="23"/>
      <c r="VX232" s="23"/>
      <c r="VY232" s="23"/>
      <c r="VZ232" s="23"/>
      <c r="WA232" s="23"/>
      <c r="WB232" s="23"/>
      <c r="WC232" s="23"/>
      <c r="WD232" s="23"/>
      <c r="WE232" s="23"/>
      <c r="WF232" s="23"/>
      <c r="WG232" s="23"/>
      <c r="WH232" s="23"/>
      <c r="WI232" s="23"/>
      <c r="WJ232" s="23"/>
      <c r="WK232" s="23"/>
      <c r="WL232" s="23"/>
      <c r="WM232" s="23"/>
      <c r="WN232" s="23"/>
      <c r="WO232" s="23"/>
      <c r="WP232" s="23"/>
      <c r="WQ232" s="23"/>
      <c r="WR232" s="23"/>
      <c r="WS232" s="23"/>
      <c r="WT232" s="23"/>
      <c r="WU232" s="23"/>
      <c r="WV232" s="23"/>
      <c r="WW232" s="23"/>
      <c r="WX232" s="23"/>
      <c r="WY232" s="23"/>
      <c r="WZ232" s="23"/>
      <c r="XA232" s="23"/>
      <c r="XB232" s="23"/>
      <c r="XC232" s="23"/>
      <c r="XD232" s="23"/>
      <c r="XE232" s="23"/>
      <c r="XF232" s="23"/>
      <c r="XG232" s="23"/>
      <c r="XH232" s="23"/>
      <c r="XI232" s="23"/>
      <c r="XJ232" s="23"/>
      <c r="XK232" s="23"/>
      <c r="XL232" s="23"/>
      <c r="XM232" s="23"/>
      <c r="XN232" s="23"/>
      <c r="XO232" s="23"/>
      <c r="XP232" s="23"/>
      <c r="XQ232" s="23"/>
      <c r="XR232" s="23"/>
      <c r="XS232" s="23"/>
      <c r="XT232" s="23"/>
      <c r="XU232" s="23"/>
      <c r="XV232" s="23"/>
      <c r="XW232" s="23"/>
      <c r="XX232" s="23"/>
      <c r="XY232" s="23"/>
      <c r="XZ232" s="23"/>
      <c r="YA232" s="23"/>
      <c r="YB232" s="23"/>
      <c r="YC232" s="23"/>
      <c r="YD232" s="23"/>
      <c r="YE232" s="23"/>
      <c r="YF232" s="23"/>
      <c r="YG232" s="23"/>
      <c r="YH232" s="23"/>
      <c r="YI232" s="23"/>
      <c r="YJ232" s="23"/>
      <c r="YK232" s="23"/>
      <c r="YL232" s="23"/>
      <c r="YM232" s="23"/>
      <c r="YN232" s="23"/>
      <c r="YO232" s="23"/>
      <c r="YP232" s="23"/>
      <c r="YQ232" s="23"/>
      <c r="YR232" s="23"/>
      <c r="YS232" s="23"/>
      <c r="YT232" s="23"/>
      <c r="YU232" s="23"/>
      <c r="YV232" s="23"/>
      <c r="YW232" s="23"/>
      <c r="YX232" s="23"/>
      <c r="YY232" s="23"/>
      <c r="YZ232" s="23"/>
      <c r="ZA232" s="23"/>
      <c r="ZB232" s="23"/>
      <c r="ZC232" s="23"/>
      <c r="ZD232" s="23"/>
      <c r="ZE232" s="23"/>
      <c r="ZF232" s="23"/>
      <c r="ZG232" s="23"/>
      <c r="ZH232" s="23"/>
      <c r="ZI232" s="23"/>
      <c r="ZJ232" s="23"/>
      <c r="ZK232" s="23"/>
      <c r="ZL232" s="23"/>
      <c r="ZM232" s="23"/>
      <c r="ZN232" s="23"/>
      <c r="ZO232" s="23"/>
      <c r="ZP232" s="23"/>
      <c r="ZQ232" s="23"/>
      <c r="ZR232" s="23"/>
      <c r="ZS232" s="23"/>
      <c r="ZT232" s="23"/>
      <c r="ZU232" s="23"/>
      <c r="ZV232" s="23"/>
      <c r="ZW232" s="23"/>
      <c r="ZX232" s="23"/>
      <c r="ZY232" s="23"/>
      <c r="ZZ232" s="23"/>
      <c r="AAA232" s="23"/>
      <c r="AAB232" s="23"/>
      <c r="AAC232" s="23"/>
      <c r="AAD232" s="23"/>
      <c r="AAE232" s="23"/>
      <c r="AAF232" s="23"/>
      <c r="AAG232" s="23"/>
      <c r="AAH232" s="23"/>
      <c r="AAI232" s="23"/>
      <c r="AAJ232" s="23"/>
      <c r="AAK232" s="23"/>
      <c r="AAL232" s="23"/>
      <c r="AAM232" s="23"/>
      <c r="AAN232" s="23"/>
      <c r="AAO232" s="23"/>
      <c r="AAP232" s="23"/>
      <c r="AAQ232" s="23"/>
      <c r="AAR232" s="23"/>
      <c r="AAS232" s="23"/>
      <c r="AAT232" s="23"/>
      <c r="AAU232" s="23"/>
      <c r="AAV232" s="23"/>
      <c r="AAW232" s="23"/>
      <c r="AAX232" s="23"/>
      <c r="AAY232" s="23"/>
      <c r="AAZ232" s="23"/>
      <c r="ABA232" s="23"/>
      <c r="ABB232" s="23"/>
      <c r="ABC232" s="23"/>
      <c r="ABD232" s="23"/>
      <c r="ABE232" s="23"/>
      <c r="ABF232" s="23"/>
      <c r="ABG232" s="23"/>
      <c r="ABH232" s="23"/>
      <c r="ABI232" s="23"/>
      <c r="ABJ232" s="23"/>
      <c r="ABK232" s="23"/>
      <c r="ABL232" s="23"/>
      <c r="ABM232" s="23"/>
      <c r="ABN232" s="23"/>
      <c r="ABO232" s="23"/>
      <c r="ABP232" s="23"/>
      <c r="ABQ232" s="23"/>
      <c r="ABR232" s="23"/>
      <c r="ABS232" s="23"/>
      <c r="ABT232" s="23"/>
      <c r="ABU232" s="23"/>
      <c r="ABV232" s="23"/>
      <c r="ABW232" s="23"/>
      <c r="ABX232" s="23"/>
      <c r="ABY232" s="23"/>
      <c r="ABZ232" s="23"/>
      <c r="ACA232" s="23"/>
      <c r="ACB232" s="23"/>
      <c r="ACC232" s="23"/>
      <c r="ACD232" s="23"/>
      <c r="ACE232" s="23"/>
      <c r="ACF232" s="23"/>
      <c r="ACG232" s="23"/>
      <c r="ACH232" s="23"/>
      <c r="ACI232" s="23"/>
      <c r="ACJ232" s="23"/>
      <c r="ACK232" s="23"/>
      <c r="ACL232" s="23"/>
      <c r="ACM232" s="23"/>
      <c r="ACN232" s="23"/>
      <c r="ACO232" s="23"/>
      <c r="ACP232" s="23"/>
      <c r="ACQ232" s="23"/>
      <c r="ACR232" s="23"/>
      <c r="ACS232" s="23"/>
      <c r="ACT232" s="23"/>
      <c r="ACU232" s="23"/>
      <c r="ACV232" s="23"/>
      <c r="ACW232" s="23"/>
      <c r="ACX232" s="23"/>
      <c r="ACY232" s="23"/>
      <c r="ACZ232" s="23"/>
      <c r="ADA232" s="23"/>
      <c r="ADB232" s="23"/>
      <c r="ADC232" s="23"/>
      <c r="ADD232" s="23"/>
      <c r="ADE232" s="23"/>
      <c r="ADF232" s="23"/>
      <c r="ADG232" s="23"/>
      <c r="ADH232" s="23"/>
      <c r="ADI232" s="23"/>
      <c r="ADJ232" s="23"/>
      <c r="ADK232" s="23"/>
      <c r="ADL232" s="23"/>
      <c r="ADM232" s="23"/>
      <c r="ADN232" s="23"/>
      <c r="ADO232" s="23"/>
      <c r="ADP232" s="23"/>
      <c r="ADQ232" s="23"/>
      <c r="ADR232" s="23"/>
      <c r="ADS232" s="23"/>
      <c r="ADT232" s="23"/>
      <c r="ADU232" s="23"/>
      <c r="ADV232" s="23"/>
      <c r="ADW232" s="23"/>
      <c r="ADX232" s="23"/>
      <c r="ADY232" s="23"/>
      <c r="ADZ232" s="23"/>
      <c r="AEA232" s="23"/>
      <c r="AEB232" s="23"/>
      <c r="AEC232" s="23"/>
      <c r="AED232" s="23"/>
      <c r="AEE232" s="23"/>
      <c r="AEF232" s="23"/>
      <c r="AEG232" s="23"/>
      <c r="AEH232" s="23"/>
      <c r="AEI232" s="23"/>
      <c r="AEJ232" s="23"/>
      <c r="AEK232" s="23"/>
      <c r="AEL232" s="23"/>
      <c r="AEM232" s="23"/>
      <c r="AEN232" s="23"/>
      <c r="AEO232" s="23"/>
      <c r="AEP232" s="23"/>
      <c r="AEQ232" s="23"/>
      <c r="AER232" s="23"/>
      <c r="AES232" s="23"/>
      <c r="AET232" s="23"/>
      <c r="AEU232" s="23"/>
      <c r="AEV232" s="23"/>
      <c r="AEW232" s="23"/>
      <c r="AEX232" s="23"/>
      <c r="AEY232" s="23"/>
      <c r="AEZ232" s="23"/>
      <c r="AFA232" s="23"/>
      <c r="AFB232" s="23"/>
      <c r="AFC232" s="23"/>
      <c r="AFD232" s="23"/>
      <c r="AFE232" s="23"/>
      <c r="AFF232" s="23"/>
      <c r="AFG232" s="23"/>
      <c r="AFH232" s="23"/>
      <c r="AFI232" s="23"/>
      <c r="AFJ232" s="23"/>
      <c r="AFK232" s="23"/>
      <c r="AFL232" s="23"/>
      <c r="AFM232" s="23"/>
      <c r="AFN232" s="23"/>
      <c r="AFO232" s="23"/>
      <c r="AFP232" s="23"/>
      <c r="AFQ232" s="23"/>
      <c r="AFR232" s="23"/>
      <c r="AFS232" s="23"/>
      <c r="AFT232" s="23"/>
      <c r="AFU232" s="23"/>
      <c r="AFV232" s="23"/>
      <c r="AFW232" s="23"/>
      <c r="AFX232" s="23"/>
      <c r="AFY232" s="23"/>
      <c r="AFZ232" s="23"/>
      <c r="AGA232" s="23"/>
      <c r="AGB232" s="23"/>
      <c r="AGC232" s="23"/>
      <c r="AGD232" s="23"/>
      <c r="AGE232" s="23"/>
      <c r="AGF232" s="23"/>
      <c r="AGG232" s="23"/>
      <c r="AGH232" s="23"/>
      <c r="AGI232" s="23"/>
      <c r="AGJ232" s="23"/>
      <c r="AGK232" s="23"/>
      <c r="AGL232" s="23"/>
      <c r="AGM232" s="23"/>
      <c r="AGN232" s="23"/>
      <c r="AGO232" s="23"/>
      <c r="AGP232" s="23"/>
      <c r="AGQ232" s="23"/>
      <c r="AGR232" s="23"/>
      <c r="AGS232" s="23"/>
      <c r="AGT232" s="23"/>
      <c r="AGU232" s="23"/>
      <c r="AGV232" s="23"/>
      <c r="AGW232" s="23"/>
      <c r="AGX232" s="23"/>
      <c r="AGY232" s="23"/>
      <c r="AGZ232" s="23"/>
      <c r="AHA232" s="23"/>
      <c r="AHB232" s="23"/>
      <c r="AHC232" s="23"/>
      <c r="AHD232" s="23"/>
      <c r="AHE232" s="23"/>
      <c r="AHF232" s="23"/>
      <c r="AHG232" s="23"/>
      <c r="AHH232" s="23"/>
      <c r="AHI232" s="23"/>
      <c r="AHJ232" s="23"/>
      <c r="AHK232" s="23"/>
      <c r="AHL232" s="23"/>
      <c r="AHM232" s="23"/>
      <c r="AHN232" s="23"/>
      <c r="AHO232" s="23"/>
      <c r="AHP232" s="23"/>
      <c r="AHQ232" s="23"/>
      <c r="AHR232" s="23"/>
      <c r="AHS232" s="23"/>
      <c r="AHT232" s="23"/>
      <c r="AHU232" s="23"/>
      <c r="AHV232" s="23"/>
      <c r="AHW232" s="23"/>
      <c r="AHX232" s="23"/>
      <c r="AHY232" s="23"/>
      <c r="AHZ232" s="23"/>
      <c r="AIA232" s="23"/>
      <c r="AIB232" s="23"/>
      <c r="AIC232" s="23"/>
      <c r="AID232" s="23"/>
      <c r="AIE232" s="23"/>
      <c r="AIF232" s="23"/>
      <c r="AIG232" s="23"/>
      <c r="AIH232" s="23"/>
      <c r="AII232" s="23"/>
      <c r="AIJ232" s="23"/>
      <c r="AIK232" s="23"/>
      <c r="AIL232" s="23"/>
      <c r="AIM232" s="23"/>
      <c r="AIN232" s="23"/>
      <c r="AIO232" s="23"/>
      <c r="AIP232" s="23"/>
      <c r="AIQ232" s="23"/>
      <c r="AIR232" s="23"/>
      <c r="AIS232" s="23"/>
      <c r="AIT232" s="23"/>
      <c r="AIU232" s="23"/>
      <c r="AIV232" s="23"/>
      <c r="AIW232" s="23"/>
      <c r="AIX232" s="23"/>
      <c r="AIY232" s="23"/>
      <c r="AIZ232" s="23"/>
      <c r="AJA232" s="23"/>
      <c r="AJB232" s="23"/>
      <c r="AJC232" s="23"/>
      <c r="AJD232" s="23"/>
      <c r="AJE232" s="23"/>
      <c r="AJF232" s="23"/>
      <c r="AJG232" s="23"/>
      <c r="AJH232" s="23"/>
      <c r="AJI232" s="23"/>
      <c r="AJJ232" s="23"/>
      <c r="AJK232" s="23"/>
      <c r="AJL232" s="23"/>
      <c r="AJM232" s="23"/>
      <c r="AJN232" s="23"/>
      <c r="AJO232" s="23"/>
      <c r="AJP232" s="23"/>
      <c r="AJQ232" s="23"/>
      <c r="AJR232" s="23"/>
      <c r="AJS232" s="23"/>
      <c r="AJT232" s="23"/>
      <c r="AJU232" s="23"/>
      <c r="AJV232" s="23"/>
      <c r="AJW232" s="23"/>
      <c r="AJX232" s="23"/>
      <c r="AJY232" s="23"/>
      <c r="AJZ232" s="23"/>
      <c r="AKA232" s="23"/>
      <c r="AKB232" s="23"/>
      <c r="AKC232" s="23"/>
      <c r="AKD232" s="23"/>
      <c r="AKE232" s="23"/>
      <c r="AKF232" s="23"/>
      <c r="AKG232" s="23"/>
      <c r="AKH232" s="23"/>
      <c r="AKI232" s="23"/>
      <c r="AKJ232" s="23"/>
      <c r="AKK232" s="23"/>
      <c r="AKL232" s="23"/>
      <c r="AKM232" s="23"/>
      <c r="AKN232" s="23"/>
      <c r="AKO232" s="23"/>
      <c r="AKP232" s="23"/>
      <c r="AKQ232" s="23"/>
      <c r="AKR232" s="23"/>
      <c r="AKS232" s="23"/>
      <c r="AKT232" s="23"/>
      <c r="AKU232" s="23"/>
      <c r="AKV232" s="23"/>
      <c r="AKW232" s="23"/>
      <c r="AKX232" s="23"/>
      <c r="AKY232" s="23"/>
      <c r="AKZ232" s="23"/>
      <c r="ALA232" s="23"/>
      <c r="ALB232" s="23"/>
      <c r="ALC232" s="23"/>
      <c r="ALD232" s="23"/>
      <c r="ALE232" s="23"/>
      <c r="ALF232" s="23"/>
      <c r="ALG232" s="23"/>
      <c r="ALH232" s="23"/>
      <c r="ALI232" s="23"/>
      <c r="ALJ232" s="23"/>
      <c r="ALK232" s="23"/>
      <c r="ALL232" s="23"/>
      <c r="ALM232" s="23"/>
      <c r="ALN232" s="23"/>
      <c r="ALO232" s="23"/>
      <c r="ALP232" s="23"/>
      <c r="ALQ232" s="23"/>
      <c r="ALR232" s="23"/>
      <c r="ALS232" s="23"/>
      <c r="ALT232" s="23"/>
      <c r="ALU232" s="23"/>
      <c r="ALV232" s="23"/>
      <c r="ALW232" s="23"/>
      <c r="ALX232" s="23"/>
      <c r="ALY232" s="23"/>
      <c r="ALZ232" s="23"/>
      <c r="AMA232" s="23"/>
      <c r="AMB232" s="23"/>
      <c r="AMC232" s="23"/>
      <c r="AMD232" s="23"/>
      <c r="AME232" s="23"/>
      <c r="AMF232" s="23"/>
      <c r="AMG232" s="39"/>
      <c r="AMH232" s="39"/>
      <c r="AMI232" s="39"/>
    </row>
    <row r="233" spans="1:1023" s="40" customFormat="1">
      <c r="A233" s="23"/>
      <c r="B233" s="69"/>
      <c r="C233" s="69"/>
      <c r="D233" s="69"/>
      <c r="E233" s="55"/>
      <c r="F233" s="55"/>
      <c r="G233" s="20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  <c r="BP233" s="23"/>
      <c r="BQ233" s="23"/>
      <c r="BR233" s="23"/>
      <c r="BS233" s="23"/>
      <c r="BT233" s="23"/>
      <c r="BU233" s="23"/>
      <c r="BV233" s="23"/>
      <c r="BW233" s="23"/>
      <c r="BX233" s="23"/>
      <c r="BY233" s="23"/>
      <c r="BZ233" s="23"/>
      <c r="CA233" s="23"/>
      <c r="CB233" s="23"/>
      <c r="CC233" s="23"/>
      <c r="CD233" s="23"/>
      <c r="CE233" s="23"/>
      <c r="CF233" s="23"/>
      <c r="CG233" s="23"/>
      <c r="CH233" s="23"/>
      <c r="CI233" s="23"/>
      <c r="CJ233" s="23"/>
      <c r="CK233" s="23"/>
      <c r="CL233" s="23"/>
      <c r="CM233" s="23"/>
      <c r="CN233" s="23"/>
      <c r="CO233" s="23"/>
      <c r="CP233" s="23"/>
      <c r="CQ233" s="23"/>
      <c r="CR233" s="23"/>
      <c r="CS233" s="23"/>
      <c r="CT233" s="23"/>
      <c r="CU233" s="23"/>
      <c r="CV233" s="23"/>
      <c r="CW233" s="23"/>
      <c r="CX233" s="23"/>
      <c r="CY233" s="23"/>
      <c r="CZ233" s="23"/>
      <c r="DA233" s="23"/>
      <c r="DB233" s="23"/>
      <c r="DC233" s="23"/>
      <c r="DD233" s="23"/>
      <c r="DE233" s="23"/>
      <c r="DF233" s="23"/>
      <c r="DG233" s="23"/>
      <c r="DH233" s="23"/>
      <c r="DI233" s="23"/>
      <c r="DJ233" s="23"/>
      <c r="DK233" s="23"/>
      <c r="DL233" s="23"/>
      <c r="DM233" s="23"/>
      <c r="DN233" s="23"/>
      <c r="DO233" s="23"/>
      <c r="DP233" s="23"/>
      <c r="DQ233" s="23"/>
      <c r="DR233" s="23"/>
      <c r="DS233" s="23"/>
      <c r="DT233" s="23"/>
      <c r="DU233" s="23"/>
      <c r="DV233" s="23"/>
      <c r="DW233" s="23"/>
      <c r="DX233" s="23"/>
      <c r="DY233" s="23"/>
      <c r="DZ233" s="23"/>
      <c r="EA233" s="23"/>
      <c r="EB233" s="23"/>
      <c r="EC233" s="23"/>
      <c r="ED233" s="23"/>
      <c r="EE233" s="23"/>
      <c r="EF233" s="23"/>
      <c r="EG233" s="23"/>
      <c r="EH233" s="23"/>
      <c r="EI233" s="23"/>
      <c r="EJ233" s="23"/>
      <c r="EK233" s="23"/>
      <c r="EL233" s="23"/>
      <c r="EM233" s="23"/>
      <c r="EN233" s="23"/>
      <c r="EO233" s="23"/>
      <c r="EP233" s="23"/>
      <c r="EQ233" s="23"/>
      <c r="ER233" s="23"/>
      <c r="ES233" s="23"/>
      <c r="ET233" s="23"/>
      <c r="EU233" s="23"/>
      <c r="EV233" s="23"/>
      <c r="EW233" s="23"/>
      <c r="EX233" s="23"/>
      <c r="EY233" s="23"/>
      <c r="EZ233" s="23"/>
      <c r="FA233" s="23"/>
      <c r="FB233" s="23"/>
      <c r="FC233" s="23"/>
      <c r="FD233" s="23"/>
      <c r="FE233" s="23"/>
      <c r="FF233" s="23"/>
      <c r="FG233" s="23"/>
      <c r="FH233" s="23"/>
      <c r="FI233" s="23"/>
      <c r="FJ233" s="23"/>
      <c r="FK233" s="23"/>
      <c r="FL233" s="23"/>
      <c r="FM233" s="23"/>
      <c r="FN233" s="23"/>
      <c r="FO233" s="23"/>
      <c r="FP233" s="23"/>
      <c r="FQ233" s="23"/>
      <c r="FR233" s="23"/>
      <c r="FS233" s="23"/>
      <c r="FT233" s="23"/>
      <c r="FU233" s="23"/>
      <c r="FV233" s="23"/>
      <c r="FW233" s="23"/>
      <c r="FX233" s="23"/>
      <c r="FY233" s="23"/>
      <c r="FZ233" s="23"/>
      <c r="GA233" s="23"/>
      <c r="GB233" s="23"/>
      <c r="GC233" s="23"/>
      <c r="GD233" s="23"/>
      <c r="GE233" s="23"/>
      <c r="GF233" s="23"/>
      <c r="GG233" s="23"/>
      <c r="GH233" s="23"/>
      <c r="GI233" s="23"/>
      <c r="GJ233" s="23"/>
      <c r="GK233" s="23"/>
      <c r="GL233" s="23"/>
      <c r="GM233" s="23"/>
      <c r="GN233" s="23"/>
      <c r="GO233" s="23"/>
      <c r="GP233" s="23"/>
      <c r="GQ233" s="23"/>
      <c r="GR233" s="23"/>
      <c r="GS233" s="23"/>
      <c r="GT233" s="23"/>
      <c r="GU233" s="23"/>
      <c r="GV233" s="23"/>
      <c r="GW233" s="23"/>
      <c r="GX233" s="23"/>
      <c r="GY233" s="23"/>
      <c r="GZ233" s="23"/>
      <c r="HA233" s="23"/>
      <c r="HB233" s="23"/>
      <c r="HC233" s="23"/>
      <c r="HD233" s="23"/>
      <c r="HE233" s="23"/>
      <c r="HF233" s="23"/>
      <c r="HG233" s="23"/>
      <c r="HH233" s="23"/>
      <c r="HI233" s="23"/>
      <c r="HJ233" s="23"/>
      <c r="HK233" s="23"/>
      <c r="HL233" s="23"/>
      <c r="HM233" s="23"/>
      <c r="HN233" s="23"/>
      <c r="HO233" s="23"/>
      <c r="HP233" s="23"/>
      <c r="HQ233" s="23"/>
      <c r="HR233" s="23"/>
      <c r="HS233" s="23"/>
      <c r="HT233" s="23"/>
      <c r="HU233" s="23"/>
      <c r="HV233" s="23"/>
      <c r="HW233" s="23"/>
      <c r="HX233" s="23"/>
      <c r="HY233" s="23"/>
      <c r="HZ233" s="23"/>
      <c r="IA233" s="23"/>
      <c r="IB233" s="23"/>
      <c r="IC233" s="23"/>
      <c r="ID233" s="23"/>
      <c r="IE233" s="23"/>
      <c r="IF233" s="23"/>
      <c r="IG233" s="23"/>
      <c r="IH233" s="23"/>
      <c r="II233" s="23"/>
      <c r="IJ233" s="23"/>
      <c r="IK233" s="23"/>
      <c r="IL233" s="23"/>
      <c r="IM233" s="23"/>
      <c r="IN233" s="23"/>
      <c r="IO233" s="23"/>
      <c r="IP233" s="23"/>
      <c r="IQ233" s="23"/>
      <c r="IR233" s="23"/>
      <c r="IS233" s="23"/>
      <c r="IT233" s="23"/>
      <c r="IU233" s="23"/>
      <c r="IV233" s="23"/>
      <c r="IW233" s="23"/>
      <c r="IX233" s="23"/>
      <c r="IY233" s="23"/>
      <c r="IZ233" s="23"/>
      <c r="JA233" s="23"/>
      <c r="JB233" s="23"/>
      <c r="JC233" s="23"/>
      <c r="JD233" s="23"/>
      <c r="JE233" s="23"/>
      <c r="JF233" s="23"/>
      <c r="JG233" s="23"/>
      <c r="JH233" s="23"/>
      <c r="JI233" s="23"/>
      <c r="JJ233" s="23"/>
      <c r="JK233" s="23"/>
      <c r="JL233" s="23"/>
      <c r="JM233" s="23"/>
      <c r="JN233" s="23"/>
      <c r="JO233" s="23"/>
      <c r="JP233" s="23"/>
      <c r="JQ233" s="23"/>
      <c r="JR233" s="23"/>
      <c r="JS233" s="23"/>
      <c r="JT233" s="23"/>
      <c r="JU233" s="23"/>
      <c r="JV233" s="23"/>
      <c r="JW233" s="23"/>
      <c r="JX233" s="23"/>
      <c r="JY233" s="23"/>
      <c r="JZ233" s="23"/>
      <c r="KA233" s="23"/>
      <c r="KB233" s="23"/>
      <c r="KC233" s="23"/>
      <c r="KD233" s="23"/>
      <c r="KE233" s="23"/>
      <c r="KF233" s="23"/>
      <c r="KG233" s="23"/>
      <c r="KH233" s="23"/>
      <c r="KI233" s="23"/>
      <c r="KJ233" s="23"/>
      <c r="KK233" s="23"/>
      <c r="KL233" s="23"/>
      <c r="KM233" s="23"/>
      <c r="KN233" s="23"/>
      <c r="KO233" s="23"/>
      <c r="KP233" s="23"/>
      <c r="KQ233" s="23"/>
      <c r="KR233" s="23"/>
      <c r="KS233" s="23"/>
      <c r="KT233" s="23"/>
      <c r="KU233" s="23"/>
      <c r="KV233" s="23"/>
      <c r="KW233" s="23"/>
      <c r="KX233" s="23"/>
      <c r="KY233" s="23"/>
      <c r="KZ233" s="23"/>
      <c r="LA233" s="23"/>
      <c r="LB233" s="23"/>
      <c r="LC233" s="23"/>
      <c r="LD233" s="23"/>
      <c r="LE233" s="23"/>
      <c r="LF233" s="23"/>
      <c r="LG233" s="23"/>
      <c r="LH233" s="23"/>
      <c r="LI233" s="23"/>
      <c r="LJ233" s="23"/>
      <c r="LK233" s="23"/>
      <c r="LL233" s="23"/>
      <c r="LM233" s="23"/>
      <c r="LN233" s="23"/>
      <c r="LO233" s="23"/>
      <c r="LP233" s="23"/>
      <c r="LQ233" s="23"/>
      <c r="LR233" s="23"/>
      <c r="LS233" s="23"/>
      <c r="LT233" s="23"/>
      <c r="LU233" s="23"/>
      <c r="LV233" s="23"/>
      <c r="LW233" s="23"/>
      <c r="LX233" s="23"/>
      <c r="LY233" s="23"/>
      <c r="LZ233" s="23"/>
      <c r="MA233" s="23"/>
      <c r="MB233" s="23"/>
      <c r="MC233" s="23"/>
      <c r="MD233" s="23"/>
      <c r="ME233" s="23"/>
      <c r="MF233" s="23"/>
      <c r="MG233" s="23"/>
      <c r="MH233" s="23"/>
      <c r="MI233" s="23"/>
      <c r="MJ233" s="23"/>
      <c r="MK233" s="23"/>
      <c r="ML233" s="23"/>
      <c r="MM233" s="23"/>
      <c r="MN233" s="23"/>
      <c r="MO233" s="23"/>
      <c r="MP233" s="23"/>
      <c r="MQ233" s="23"/>
      <c r="MR233" s="23"/>
      <c r="MS233" s="23"/>
      <c r="MT233" s="23"/>
      <c r="MU233" s="23"/>
      <c r="MV233" s="23"/>
      <c r="MW233" s="23"/>
      <c r="MX233" s="23"/>
      <c r="MY233" s="23"/>
      <c r="MZ233" s="23"/>
      <c r="NA233" s="23"/>
      <c r="NB233" s="23"/>
      <c r="NC233" s="23"/>
      <c r="ND233" s="23"/>
      <c r="NE233" s="23"/>
      <c r="NF233" s="23"/>
      <c r="NG233" s="23"/>
      <c r="NH233" s="23"/>
      <c r="NI233" s="23"/>
      <c r="NJ233" s="23"/>
      <c r="NK233" s="23"/>
      <c r="NL233" s="23"/>
      <c r="NM233" s="23"/>
      <c r="NN233" s="23"/>
      <c r="NO233" s="23"/>
      <c r="NP233" s="23"/>
      <c r="NQ233" s="23"/>
      <c r="NR233" s="23"/>
      <c r="NS233" s="23"/>
      <c r="NT233" s="23"/>
      <c r="NU233" s="23"/>
      <c r="NV233" s="23"/>
      <c r="NW233" s="23"/>
      <c r="NX233" s="23"/>
      <c r="NY233" s="23"/>
      <c r="NZ233" s="23"/>
      <c r="OA233" s="23"/>
      <c r="OB233" s="23"/>
      <c r="OC233" s="23"/>
      <c r="OD233" s="23"/>
      <c r="OE233" s="23"/>
      <c r="OF233" s="23"/>
      <c r="OG233" s="23"/>
      <c r="OH233" s="23"/>
      <c r="OI233" s="23"/>
      <c r="OJ233" s="23"/>
      <c r="OK233" s="23"/>
      <c r="OL233" s="23"/>
      <c r="OM233" s="23"/>
      <c r="ON233" s="23"/>
      <c r="OO233" s="23"/>
      <c r="OP233" s="23"/>
      <c r="OQ233" s="23"/>
      <c r="OR233" s="23"/>
      <c r="OS233" s="23"/>
      <c r="OT233" s="23"/>
      <c r="OU233" s="23"/>
      <c r="OV233" s="23"/>
      <c r="OW233" s="23"/>
      <c r="OX233" s="23"/>
      <c r="OY233" s="23"/>
      <c r="OZ233" s="23"/>
      <c r="PA233" s="23"/>
      <c r="PB233" s="23"/>
      <c r="PC233" s="23"/>
      <c r="PD233" s="23"/>
      <c r="PE233" s="23"/>
      <c r="PF233" s="23"/>
      <c r="PG233" s="23"/>
      <c r="PH233" s="23"/>
      <c r="PI233" s="23"/>
      <c r="PJ233" s="23"/>
      <c r="PK233" s="23"/>
      <c r="PL233" s="23"/>
      <c r="PM233" s="23"/>
      <c r="PN233" s="23"/>
      <c r="PO233" s="23"/>
      <c r="PP233" s="23"/>
      <c r="PQ233" s="23"/>
      <c r="PR233" s="23"/>
      <c r="PS233" s="23"/>
      <c r="PT233" s="23"/>
      <c r="PU233" s="23"/>
      <c r="PV233" s="23"/>
      <c r="PW233" s="23"/>
      <c r="PX233" s="23"/>
      <c r="PY233" s="23"/>
      <c r="PZ233" s="23"/>
      <c r="QA233" s="23"/>
      <c r="QB233" s="23"/>
      <c r="QC233" s="23"/>
      <c r="QD233" s="23"/>
      <c r="QE233" s="23"/>
      <c r="QF233" s="23"/>
      <c r="QG233" s="23"/>
      <c r="QH233" s="23"/>
      <c r="QI233" s="23"/>
      <c r="QJ233" s="23"/>
      <c r="QK233" s="23"/>
      <c r="QL233" s="23"/>
      <c r="QM233" s="23"/>
      <c r="QN233" s="23"/>
      <c r="QO233" s="23"/>
      <c r="QP233" s="23"/>
      <c r="QQ233" s="23"/>
      <c r="QR233" s="23"/>
      <c r="QS233" s="23"/>
      <c r="QT233" s="23"/>
      <c r="QU233" s="23"/>
      <c r="QV233" s="23"/>
      <c r="QW233" s="23"/>
      <c r="QX233" s="23"/>
      <c r="QY233" s="23"/>
      <c r="QZ233" s="23"/>
      <c r="RA233" s="23"/>
      <c r="RB233" s="23"/>
      <c r="RC233" s="23"/>
      <c r="RD233" s="23"/>
      <c r="RE233" s="23"/>
      <c r="RF233" s="23"/>
      <c r="RG233" s="23"/>
      <c r="RH233" s="23"/>
      <c r="RI233" s="23"/>
      <c r="RJ233" s="23"/>
      <c r="RK233" s="23"/>
      <c r="RL233" s="23"/>
      <c r="RM233" s="23"/>
      <c r="RN233" s="23"/>
      <c r="RO233" s="23"/>
      <c r="RP233" s="23"/>
      <c r="RQ233" s="23"/>
      <c r="RR233" s="23"/>
      <c r="RS233" s="23"/>
      <c r="RT233" s="23"/>
      <c r="RU233" s="23"/>
      <c r="RV233" s="23"/>
      <c r="RW233" s="23"/>
      <c r="RX233" s="23"/>
      <c r="RY233" s="23"/>
      <c r="RZ233" s="23"/>
      <c r="SA233" s="23"/>
      <c r="SB233" s="23"/>
      <c r="SC233" s="23"/>
      <c r="SD233" s="23"/>
      <c r="SE233" s="23"/>
      <c r="SF233" s="23"/>
      <c r="SG233" s="23"/>
      <c r="SH233" s="23"/>
      <c r="SI233" s="23"/>
      <c r="SJ233" s="23"/>
      <c r="SK233" s="23"/>
      <c r="SL233" s="23"/>
      <c r="SM233" s="23"/>
      <c r="SN233" s="23"/>
      <c r="SO233" s="23"/>
      <c r="SP233" s="23"/>
      <c r="SQ233" s="23"/>
      <c r="SR233" s="23"/>
      <c r="SS233" s="23"/>
      <c r="ST233" s="23"/>
      <c r="SU233" s="23"/>
      <c r="SV233" s="23"/>
      <c r="SW233" s="23"/>
      <c r="SX233" s="23"/>
      <c r="SY233" s="23"/>
      <c r="SZ233" s="23"/>
      <c r="TA233" s="23"/>
      <c r="TB233" s="23"/>
      <c r="TC233" s="23"/>
      <c r="TD233" s="23"/>
      <c r="TE233" s="23"/>
      <c r="TF233" s="23"/>
      <c r="TG233" s="23"/>
      <c r="TH233" s="23"/>
      <c r="TI233" s="23"/>
      <c r="TJ233" s="23"/>
      <c r="TK233" s="23"/>
      <c r="TL233" s="23"/>
      <c r="TM233" s="23"/>
      <c r="TN233" s="23"/>
      <c r="TO233" s="23"/>
      <c r="TP233" s="23"/>
      <c r="TQ233" s="23"/>
      <c r="TR233" s="23"/>
      <c r="TS233" s="23"/>
      <c r="TT233" s="23"/>
      <c r="TU233" s="23"/>
      <c r="TV233" s="23"/>
      <c r="TW233" s="23"/>
      <c r="TX233" s="23"/>
      <c r="TY233" s="23"/>
      <c r="TZ233" s="23"/>
      <c r="UA233" s="23"/>
      <c r="UB233" s="23"/>
      <c r="UC233" s="23"/>
      <c r="UD233" s="23"/>
      <c r="UE233" s="23"/>
      <c r="UF233" s="23"/>
      <c r="UG233" s="23"/>
      <c r="UH233" s="23"/>
      <c r="UI233" s="23"/>
      <c r="UJ233" s="23"/>
      <c r="UK233" s="23"/>
      <c r="UL233" s="23"/>
      <c r="UM233" s="23"/>
      <c r="UN233" s="23"/>
      <c r="UO233" s="23"/>
      <c r="UP233" s="23"/>
      <c r="UQ233" s="23"/>
      <c r="UR233" s="23"/>
      <c r="US233" s="23"/>
      <c r="UT233" s="23"/>
      <c r="UU233" s="23"/>
      <c r="UV233" s="23"/>
      <c r="UW233" s="23"/>
      <c r="UX233" s="23"/>
      <c r="UY233" s="23"/>
      <c r="UZ233" s="23"/>
      <c r="VA233" s="23"/>
      <c r="VB233" s="23"/>
      <c r="VC233" s="23"/>
      <c r="VD233" s="23"/>
      <c r="VE233" s="23"/>
      <c r="VF233" s="23"/>
      <c r="VG233" s="23"/>
      <c r="VH233" s="23"/>
      <c r="VI233" s="23"/>
      <c r="VJ233" s="23"/>
      <c r="VK233" s="23"/>
      <c r="VL233" s="23"/>
      <c r="VM233" s="23"/>
      <c r="VN233" s="23"/>
      <c r="VO233" s="23"/>
      <c r="VP233" s="23"/>
      <c r="VQ233" s="23"/>
      <c r="VR233" s="23"/>
      <c r="VS233" s="23"/>
      <c r="VT233" s="23"/>
      <c r="VU233" s="23"/>
      <c r="VV233" s="23"/>
      <c r="VW233" s="23"/>
      <c r="VX233" s="23"/>
      <c r="VY233" s="23"/>
      <c r="VZ233" s="23"/>
      <c r="WA233" s="23"/>
      <c r="WB233" s="23"/>
      <c r="WC233" s="23"/>
      <c r="WD233" s="23"/>
      <c r="WE233" s="23"/>
      <c r="WF233" s="23"/>
      <c r="WG233" s="23"/>
      <c r="WH233" s="23"/>
      <c r="WI233" s="23"/>
      <c r="WJ233" s="23"/>
      <c r="WK233" s="23"/>
      <c r="WL233" s="23"/>
      <c r="WM233" s="23"/>
      <c r="WN233" s="23"/>
      <c r="WO233" s="23"/>
      <c r="WP233" s="23"/>
      <c r="WQ233" s="23"/>
      <c r="WR233" s="23"/>
      <c r="WS233" s="23"/>
      <c r="WT233" s="23"/>
      <c r="WU233" s="23"/>
      <c r="WV233" s="23"/>
      <c r="WW233" s="23"/>
      <c r="WX233" s="23"/>
      <c r="WY233" s="23"/>
      <c r="WZ233" s="23"/>
      <c r="XA233" s="23"/>
      <c r="XB233" s="23"/>
      <c r="XC233" s="23"/>
      <c r="XD233" s="23"/>
      <c r="XE233" s="23"/>
      <c r="XF233" s="23"/>
      <c r="XG233" s="23"/>
      <c r="XH233" s="23"/>
      <c r="XI233" s="23"/>
      <c r="XJ233" s="23"/>
      <c r="XK233" s="23"/>
      <c r="XL233" s="23"/>
      <c r="XM233" s="23"/>
      <c r="XN233" s="23"/>
      <c r="XO233" s="23"/>
      <c r="XP233" s="23"/>
      <c r="XQ233" s="23"/>
      <c r="XR233" s="23"/>
      <c r="XS233" s="23"/>
      <c r="XT233" s="23"/>
      <c r="XU233" s="23"/>
      <c r="XV233" s="23"/>
      <c r="XW233" s="23"/>
      <c r="XX233" s="23"/>
      <c r="XY233" s="23"/>
      <c r="XZ233" s="23"/>
      <c r="YA233" s="23"/>
      <c r="YB233" s="23"/>
      <c r="YC233" s="23"/>
      <c r="YD233" s="23"/>
      <c r="YE233" s="23"/>
      <c r="YF233" s="23"/>
      <c r="YG233" s="23"/>
      <c r="YH233" s="23"/>
      <c r="YI233" s="23"/>
      <c r="YJ233" s="23"/>
      <c r="YK233" s="23"/>
      <c r="YL233" s="23"/>
      <c r="YM233" s="23"/>
      <c r="YN233" s="23"/>
      <c r="YO233" s="23"/>
      <c r="YP233" s="23"/>
      <c r="YQ233" s="23"/>
      <c r="YR233" s="23"/>
      <c r="YS233" s="23"/>
      <c r="YT233" s="23"/>
      <c r="YU233" s="23"/>
      <c r="YV233" s="23"/>
      <c r="YW233" s="23"/>
      <c r="YX233" s="23"/>
      <c r="YY233" s="23"/>
      <c r="YZ233" s="23"/>
      <c r="ZA233" s="23"/>
      <c r="ZB233" s="23"/>
      <c r="ZC233" s="23"/>
      <c r="ZD233" s="23"/>
      <c r="ZE233" s="23"/>
      <c r="ZF233" s="23"/>
      <c r="ZG233" s="23"/>
      <c r="ZH233" s="23"/>
      <c r="ZI233" s="23"/>
      <c r="ZJ233" s="23"/>
      <c r="ZK233" s="23"/>
      <c r="ZL233" s="23"/>
      <c r="ZM233" s="23"/>
      <c r="ZN233" s="23"/>
      <c r="ZO233" s="23"/>
      <c r="ZP233" s="23"/>
      <c r="ZQ233" s="23"/>
      <c r="ZR233" s="23"/>
      <c r="ZS233" s="23"/>
      <c r="ZT233" s="23"/>
      <c r="ZU233" s="23"/>
      <c r="ZV233" s="23"/>
      <c r="ZW233" s="23"/>
      <c r="ZX233" s="23"/>
      <c r="ZY233" s="23"/>
      <c r="ZZ233" s="23"/>
      <c r="AAA233" s="23"/>
      <c r="AAB233" s="23"/>
      <c r="AAC233" s="23"/>
      <c r="AAD233" s="23"/>
      <c r="AAE233" s="23"/>
      <c r="AAF233" s="23"/>
      <c r="AAG233" s="23"/>
      <c r="AAH233" s="23"/>
      <c r="AAI233" s="23"/>
      <c r="AAJ233" s="23"/>
      <c r="AAK233" s="23"/>
      <c r="AAL233" s="23"/>
      <c r="AAM233" s="23"/>
      <c r="AAN233" s="23"/>
      <c r="AAO233" s="23"/>
      <c r="AAP233" s="23"/>
      <c r="AAQ233" s="23"/>
      <c r="AAR233" s="23"/>
      <c r="AAS233" s="23"/>
      <c r="AAT233" s="23"/>
      <c r="AAU233" s="23"/>
      <c r="AAV233" s="23"/>
      <c r="AAW233" s="23"/>
      <c r="AAX233" s="23"/>
      <c r="AAY233" s="23"/>
      <c r="AAZ233" s="23"/>
      <c r="ABA233" s="23"/>
      <c r="ABB233" s="23"/>
      <c r="ABC233" s="23"/>
      <c r="ABD233" s="23"/>
      <c r="ABE233" s="23"/>
      <c r="ABF233" s="23"/>
      <c r="ABG233" s="23"/>
      <c r="ABH233" s="23"/>
      <c r="ABI233" s="23"/>
      <c r="ABJ233" s="23"/>
      <c r="ABK233" s="23"/>
      <c r="ABL233" s="23"/>
      <c r="ABM233" s="23"/>
      <c r="ABN233" s="23"/>
      <c r="ABO233" s="23"/>
      <c r="ABP233" s="23"/>
      <c r="ABQ233" s="23"/>
      <c r="ABR233" s="23"/>
      <c r="ABS233" s="23"/>
      <c r="ABT233" s="23"/>
      <c r="ABU233" s="23"/>
      <c r="ABV233" s="23"/>
      <c r="ABW233" s="23"/>
      <c r="ABX233" s="23"/>
      <c r="ABY233" s="23"/>
      <c r="ABZ233" s="23"/>
      <c r="ACA233" s="23"/>
      <c r="ACB233" s="23"/>
      <c r="ACC233" s="23"/>
      <c r="ACD233" s="23"/>
      <c r="ACE233" s="23"/>
      <c r="ACF233" s="23"/>
      <c r="ACG233" s="23"/>
      <c r="ACH233" s="23"/>
      <c r="ACI233" s="23"/>
      <c r="ACJ233" s="23"/>
      <c r="ACK233" s="23"/>
      <c r="ACL233" s="23"/>
      <c r="ACM233" s="23"/>
      <c r="ACN233" s="23"/>
      <c r="ACO233" s="23"/>
      <c r="ACP233" s="23"/>
      <c r="ACQ233" s="23"/>
      <c r="ACR233" s="23"/>
      <c r="ACS233" s="23"/>
      <c r="ACT233" s="23"/>
      <c r="ACU233" s="23"/>
      <c r="ACV233" s="23"/>
      <c r="ACW233" s="23"/>
      <c r="ACX233" s="23"/>
      <c r="ACY233" s="23"/>
      <c r="ACZ233" s="23"/>
      <c r="ADA233" s="23"/>
      <c r="ADB233" s="23"/>
      <c r="ADC233" s="23"/>
      <c r="ADD233" s="23"/>
      <c r="ADE233" s="23"/>
      <c r="ADF233" s="23"/>
      <c r="ADG233" s="23"/>
      <c r="ADH233" s="23"/>
      <c r="ADI233" s="23"/>
      <c r="ADJ233" s="23"/>
      <c r="ADK233" s="23"/>
      <c r="ADL233" s="23"/>
      <c r="ADM233" s="23"/>
      <c r="ADN233" s="23"/>
      <c r="ADO233" s="23"/>
      <c r="ADP233" s="23"/>
      <c r="ADQ233" s="23"/>
      <c r="ADR233" s="23"/>
      <c r="ADS233" s="23"/>
      <c r="ADT233" s="23"/>
      <c r="ADU233" s="23"/>
      <c r="ADV233" s="23"/>
      <c r="ADW233" s="23"/>
      <c r="ADX233" s="23"/>
      <c r="ADY233" s="23"/>
      <c r="ADZ233" s="23"/>
      <c r="AEA233" s="23"/>
      <c r="AEB233" s="23"/>
      <c r="AEC233" s="23"/>
      <c r="AED233" s="23"/>
      <c r="AEE233" s="23"/>
      <c r="AEF233" s="23"/>
      <c r="AEG233" s="23"/>
      <c r="AEH233" s="23"/>
      <c r="AEI233" s="23"/>
      <c r="AEJ233" s="23"/>
      <c r="AEK233" s="23"/>
      <c r="AEL233" s="23"/>
      <c r="AEM233" s="23"/>
      <c r="AEN233" s="23"/>
      <c r="AEO233" s="23"/>
      <c r="AEP233" s="23"/>
      <c r="AEQ233" s="23"/>
      <c r="AER233" s="23"/>
      <c r="AES233" s="23"/>
      <c r="AET233" s="23"/>
      <c r="AEU233" s="23"/>
      <c r="AEV233" s="23"/>
      <c r="AEW233" s="23"/>
      <c r="AEX233" s="23"/>
      <c r="AEY233" s="23"/>
      <c r="AEZ233" s="23"/>
      <c r="AFA233" s="23"/>
      <c r="AFB233" s="23"/>
      <c r="AFC233" s="23"/>
      <c r="AFD233" s="23"/>
      <c r="AFE233" s="23"/>
      <c r="AFF233" s="23"/>
      <c r="AFG233" s="23"/>
      <c r="AFH233" s="23"/>
      <c r="AFI233" s="23"/>
      <c r="AFJ233" s="23"/>
      <c r="AFK233" s="23"/>
      <c r="AFL233" s="23"/>
      <c r="AFM233" s="23"/>
      <c r="AFN233" s="23"/>
      <c r="AFO233" s="23"/>
      <c r="AFP233" s="23"/>
      <c r="AFQ233" s="23"/>
      <c r="AFR233" s="23"/>
      <c r="AFS233" s="23"/>
      <c r="AFT233" s="23"/>
      <c r="AFU233" s="23"/>
      <c r="AFV233" s="23"/>
      <c r="AFW233" s="23"/>
      <c r="AFX233" s="23"/>
      <c r="AFY233" s="23"/>
      <c r="AFZ233" s="23"/>
      <c r="AGA233" s="23"/>
      <c r="AGB233" s="23"/>
      <c r="AGC233" s="23"/>
      <c r="AGD233" s="23"/>
      <c r="AGE233" s="23"/>
      <c r="AGF233" s="23"/>
      <c r="AGG233" s="23"/>
      <c r="AGH233" s="23"/>
      <c r="AGI233" s="23"/>
      <c r="AGJ233" s="23"/>
      <c r="AGK233" s="23"/>
      <c r="AGL233" s="23"/>
      <c r="AGM233" s="23"/>
      <c r="AGN233" s="23"/>
      <c r="AGO233" s="23"/>
      <c r="AGP233" s="23"/>
      <c r="AGQ233" s="23"/>
      <c r="AGR233" s="23"/>
      <c r="AGS233" s="23"/>
      <c r="AGT233" s="23"/>
      <c r="AGU233" s="23"/>
      <c r="AGV233" s="23"/>
      <c r="AGW233" s="23"/>
      <c r="AGX233" s="23"/>
      <c r="AGY233" s="23"/>
      <c r="AGZ233" s="23"/>
      <c r="AHA233" s="23"/>
      <c r="AHB233" s="23"/>
      <c r="AHC233" s="23"/>
      <c r="AHD233" s="23"/>
      <c r="AHE233" s="23"/>
      <c r="AHF233" s="23"/>
      <c r="AHG233" s="23"/>
      <c r="AHH233" s="23"/>
      <c r="AHI233" s="23"/>
      <c r="AHJ233" s="23"/>
      <c r="AHK233" s="23"/>
      <c r="AHL233" s="23"/>
      <c r="AHM233" s="23"/>
      <c r="AHN233" s="23"/>
      <c r="AHO233" s="23"/>
      <c r="AHP233" s="23"/>
      <c r="AHQ233" s="23"/>
      <c r="AHR233" s="23"/>
      <c r="AHS233" s="23"/>
      <c r="AHT233" s="23"/>
      <c r="AHU233" s="23"/>
      <c r="AHV233" s="23"/>
      <c r="AHW233" s="23"/>
      <c r="AHX233" s="23"/>
      <c r="AHY233" s="23"/>
      <c r="AHZ233" s="23"/>
      <c r="AIA233" s="23"/>
      <c r="AIB233" s="23"/>
      <c r="AIC233" s="23"/>
      <c r="AID233" s="23"/>
      <c r="AIE233" s="23"/>
      <c r="AIF233" s="23"/>
      <c r="AIG233" s="23"/>
      <c r="AIH233" s="23"/>
      <c r="AII233" s="23"/>
      <c r="AIJ233" s="23"/>
      <c r="AIK233" s="23"/>
      <c r="AIL233" s="23"/>
      <c r="AIM233" s="23"/>
      <c r="AIN233" s="23"/>
      <c r="AIO233" s="23"/>
      <c r="AIP233" s="23"/>
      <c r="AIQ233" s="23"/>
      <c r="AIR233" s="23"/>
      <c r="AIS233" s="23"/>
      <c r="AIT233" s="23"/>
      <c r="AIU233" s="23"/>
      <c r="AIV233" s="23"/>
      <c r="AIW233" s="23"/>
      <c r="AIX233" s="23"/>
      <c r="AIY233" s="23"/>
      <c r="AIZ233" s="23"/>
      <c r="AJA233" s="23"/>
      <c r="AJB233" s="23"/>
      <c r="AJC233" s="23"/>
      <c r="AJD233" s="23"/>
      <c r="AJE233" s="23"/>
      <c r="AJF233" s="23"/>
      <c r="AJG233" s="23"/>
      <c r="AJH233" s="23"/>
      <c r="AJI233" s="23"/>
      <c r="AJJ233" s="23"/>
      <c r="AJK233" s="23"/>
      <c r="AJL233" s="23"/>
      <c r="AJM233" s="23"/>
      <c r="AJN233" s="23"/>
      <c r="AJO233" s="23"/>
      <c r="AJP233" s="23"/>
      <c r="AJQ233" s="23"/>
      <c r="AJR233" s="23"/>
      <c r="AJS233" s="23"/>
      <c r="AJT233" s="23"/>
      <c r="AJU233" s="23"/>
      <c r="AJV233" s="23"/>
      <c r="AJW233" s="23"/>
      <c r="AJX233" s="23"/>
      <c r="AJY233" s="23"/>
      <c r="AJZ233" s="23"/>
      <c r="AKA233" s="23"/>
      <c r="AKB233" s="23"/>
      <c r="AKC233" s="23"/>
      <c r="AKD233" s="23"/>
      <c r="AKE233" s="23"/>
      <c r="AKF233" s="23"/>
      <c r="AKG233" s="23"/>
      <c r="AKH233" s="23"/>
      <c r="AKI233" s="23"/>
      <c r="AKJ233" s="23"/>
      <c r="AKK233" s="23"/>
      <c r="AKL233" s="23"/>
      <c r="AKM233" s="23"/>
      <c r="AKN233" s="23"/>
      <c r="AKO233" s="23"/>
      <c r="AKP233" s="23"/>
      <c r="AKQ233" s="23"/>
      <c r="AKR233" s="23"/>
      <c r="AKS233" s="23"/>
      <c r="AKT233" s="23"/>
      <c r="AKU233" s="23"/>
      <c r="AKV233" s="23"/>
      <c r="AKW233" s="23"/>
      <c r="AKX233" s="23"/>
      <c r="AKY233" s="23"/>
      <c r="AKZ233" s="23"/>
      <c r="ALA233" s="23"/>
      <c r="ALB233" s="23"/>
      <c r="ALC233" s="23"/>
      <c r="ALD233" s="23"/>
      <c r="ALE233" s="23"/>
      <c r="ALF233" s="23"/>
      <c r="ALG233" s="23"/>
      <c r="ALH233" s="23"/>
      <c r="ALI233" s="23"/>
      <c r="ALJ233" s="23"/>
      <c r="ALK233" s="23"/>
      <c r="ALL233" s="23"/>
      <c r="ALM233" s="23"/>
      <c r="ALN233" s="23"/>
      <c r="ALO233" s="23"/>
      <c r="ALP233" s="23"/>
      <c r="ALQ233" s="23"/>
      <c r="ALR233" s="23"/>
      <c r="ALS233" s="23"/>
      <c r="ALT233" s="23"/>
      <c r="ALU233" s="23"/>
      <c r="ALV233" s="23"/>
      <c r="ALW233" s="23"/>
      <c r="ALX233" s="23"/>
      <c r="ALY233" s="23"/>
      <c r="ALZ233" s="23"/>
      <c r="AMA233" s="23"/>
      <c r="AMB233" s="23"/>
      <c r="AMC233" s="23"/>
      <c r="AMD233" s="23"/>
      <c r="AME233" s="23"/>
      <c r="AMF233" s="23"/>
      <c r="AMG233" s="39"/>
      <c r="AMH233" s="39"/>
      <c r="AMI233" s="39"/>
    </row>
    <row r="234" spans="1:1023" s="40" customFormat="1">
      <c r="A234" s="23"/>
      <c r="B234" s="69"/>
      <c r="C234" s="69"/>
      <c r="D234" s="69"/>
      <c r="E234" s="55"/>
      <c r="F234" s="55"/>
      <c r="G234" s="20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  <c r="BP234" s="23"/>
      <c r="BQ234" s="23"/>
      <c r="BR234" s="23"/>
      <c r="BS234" s="23"/>
      <c r="BT234" s="23"/>
      <c r="BU234" s="23"/>
      <c r="BV234" s="23"/>
      <c r="BW234" s="23"/>
      <c r="BX234" s="23"/>
      <c r="BY234" s="23"/>
      <c r="BZ234" s="23"/>
      <c r="CA234" s="23"/>
      <c r="CB234" s="23"/>
      <c r="CC234" s="23"/>
      <c r="CD234" s="23"/>
      <c r="CE234" s="23"/>
      <c r="CF234" s="23"/>
      <c r="CG234" s="23"/>
      <c r="CH234" s="23"/>
      <c r="CI234" s="23"/>
      <c r="CJ234" s="23"/>
      <c r="CK234" s="23"/>
      <c r="CL234" s="23"/>
      <c r="CM234" s="23"/>
      <c r="CN234" s="23"/>
      <c r="CO234" s="23"/>
      <c r="CP234" s="23"/>
      <c r="CQ234" s="23"/>
      <c r="CR234" s="23"/>
      <c r="CS234" s="23"/>
      <c r="CT234" s="23"/>
      <c r="CU234" s="23"/>
      <c r="CV234" s="23"/>
      <c r="CW234" s="23"/>
      <c r="CX234" s="23"/>
      <c r="CY234" s="23"/>
      <c r="CZ234" s="23"/>
      <c r="DA234" s="23"/>
      <c r="DB234" s="23"/>
      <c r="DC234" s="23"/>
      <c r="DD234" s="23"/>
      <c r="DE234" s="23"/>
      <c r="DF234" s="23"/>
      <c r="DG234" s="23"/>
      <c r="DH234" s="23"/>
      <c r="DI234" s="23"/>
      <c r="DJ234" s="23"/>
      <c r="DK234" s="23"/>
      <c r="DL234" s="23"/>
      <c r="DM234" s="23"/>
      <c r="DN234" s="23"/>
      <c r="DO234" s="23"/>
      <c r="DP234" s="23"/>
      <c r="DQ234" s="23"/>
      <c r="DR234" s="23"/>
      <c r="DS234" s="23"/>
      <c r="DT234" s="23"/>
      <c r="DU234" s="23"/>
      <c r="DV234" s="23"/>
      <c r="DW234" s="23"/>
      <c r="DX234" s="23"/>
      <c r="DY234" s="23"/>
      <c r="DZ234" s="23"/>
      <c r="EA234" s="23"/>
      <c r="EB234" s="23"/>
      <c r="EC234" s="23"/>
      <c r="ED234" s="23"/>
      <c r="EE234" s="23"/>
      <c r="EF234" s="23"/>
      <c r="EG234" s="23"/>
      <c r="EH234" s="23"/>
      <c r="EI234" s="23"/>
      <c r="EJ234" s="23"/>
      <c r="EK234" s="23"/>
      <c r="EL234" s="23"/>
      <c r="EM234" s="23"/>
      <c r="EN234" s="23"/>
      <c r="EO234" s="23"/>
      <c r="EP234" s="23"/>
      <c r="EQ234" s="23"/>
      <c r="ER234" s="23"/>
      <c r="ES234" s="23"/>
      <c r="ET234" s="23"/>
      <c r="EU234" s="23"/>
      <c r="EV234" s="23"/>
      <c r="EW234" s="23"/>
      <c r="EX234" s="23"/>
      <c r="EY234" s="23"/>
      <c r="EZ234" s="23"/>
      <c r="FA234" s="23"/>
      <c r="FB234" s="23"/>
      <c r="FC234" s="23"/>
      <c r="FD234" s="23"/>
      <c r="FE234" s="23"/>
      <c r="FF234" s="23"/>
      <c r="FG234" s="23"/>
      <c r="FH234" s="23"/>
      <c r="FI234" s="23"/>
      <c r="FJ234" s="23"/>
      <c r="FK234" s="23"/>
      <c r="FL234" s="23"/>
      <c r="FM234" s="23"/>
      <c r="FN234" s="23"/>
      <c r="FO234" s="23"/>
      <c r="FP234" s="23"/>
      <c r="FQ234" s="23"/>
      <c r="FR234" s="23"/>
      <c r="FS234" s="23"/>
      <c r="FT234" s="23"/>
      <c r="FU234" s="23"/>
      <c r="FV234" s="23"/>
      <c r="FW234" s="23"/>
      <c r="FX234" s="23"/>
      <c r="FY234" s="23"/>
      <c r="FZ234" s="23"/>
      <c r="GA234" s="23"/>
      <c r="GB234" s="23"/>
      <c r="GC234" s="23"/>
      <c r="GD234" s="23"/>
      <c r="GE234" s="23"/>
      <c r="GF234" s="23"/>
      <c r="GG234" s="23"/>
      <c r="GH234" s="23"/>
      <c r="GI234" s="23"/>
      <c r="GJ234" s="23"/>
      <c r="GK234" s="23"/>
      <c r="GL234" s="23"/>
      <c r="GM234" s="23"/>
      <c r="GN234" s="23"/>
      <c r="GO234" s="23"/>
      <c r="GP234" s="23"/>
      <c r="GQ234" s="23"/>
      <c r="GR234" s="23"/>
      <c r="GS234" s="23"/>
      <c r="GT234" s="23"/>
      <c r="GU234" s="23"/>
      <c r="GV234" s="23"/>
      <c r="GW234" s="23"/>
      <c r="GX234" s="23"/>
      <c r="GY234" s="23"/>
      <c r="GZ234" s="23"/>
      <c r="HA234" s="23"/>
      <c r="HB234" s="23"/>
      <c r="HC234" s="23"/>
      <c r="HD234" s="23"/>
      <c r="HE234" s="23"/>
      <c r="HF234" s="23"/>
      <c r="HG234" s="23"/>
      <c r="HH234" s="23"/>
      <c r="HI234" s="23"/>
      <c r="HJ234" s="23"/>
      <c r="HK234" s="23"/>
      <c r="HL234" s="23"/>
      <c r="HM234" s="23"/>
      <c r="HN234" s="23"/>
      <c r="HO234" s="23"/>
      <c r="HP234" s="23"/>
      <c r="HQ234" s="23"/>
      <c r="HR234" s="23"/>
      <c r="HS234" s="23"/>
      <c r="HT234" s="23"/>
      <c r="HU234" s="23"/>
      <c r="HV234" s="23"/>
      <c r="HW234" s="23"/>
      <c r="HX234" s="23"/>
      <c r="HY234" s="23"/>
      <c r="HZ234" s="23"/>
      <c r="IA234" s="23"/>
      <c r="IB234" s="23"/>
      <c r="IC234" s="23"/>
      <c r="ID234" s="23"/>
      <c r="IE234" s="23"/>
      <c r="IF234" s="23"/>
      <c r="IG234" s="23"/>
      <c r="IH234" s="23"/>
      <c r="II234" s="23"/>
      <c r="IJ234" s="23"/>
      <c r="IK234" s="23"/>
      <c r="IL234" s="23"/>
      <c r="IM234" s="23"/>
      <c r="IN234" s="23"/>
      <c r="IO234" s="23"/>
      <c r="IP234" s="23"/>
      <c r="IQ234" s="23"/>
      <c r="IR234" s="23"/>
      <c r="IS234" s="23"/>
      <c r="IT234" s="23"/>
      <c r="IU234" s="23"/>
      <c r="IV234" s="23"/>
      <c r="IW234" s="23"/>
      <c r="IX234" s="23"/>
      <c r="IY234" s="23"/>
      <c r="IZ234" s="23"/>
      <c r="JA234" s="23"/>
      <c r="JB234" s="23"/>
      <c r="JC234" s="23"/>
      <c r="JD234" s="23"/>
      <c r="JE234" s="23"/>
      <c r="JF234" s="23"/>
      <c r="JG234" s="23"/>
      <c r="JH234" s="23"/>
      <c r="JI234" s="23"/>
      <c r="JJ234" s="23"/>
      <c r="JK234" s="23"/>
      <c r="JL234" s="23"/>
      <c r="JM234" s="23"/>
      <c r="JN234" s="23"/>
      <c r="JO234" s="23"/>
      <c r="JP234" s="23"/>
      <c r="JQ234" s="23"/>
      <c r="JR234" s="23"/>
      <c r="JS234" s="23"/>
      <c r="JT234" s="23"/>
      <c r="JU234" s="23"/>
      <c r="JV234" s="23"/>
      <c r="JW234" s="23"/>
      <c r="JX234" s="23"/>
      <c r="JY234" s="23"/>
      <c r="JZ234" s="23"/>
      <c r="KA234" s="23"/>
      <c r="KB234" s="23"/>
      <c r="KC234" s="23"/>
      <c r="KD234" s="23"/>
      <c r="KE234" s="23"/>
      <c r="KF234" s="23"/>
      <c r="KG234" s="23"/>
      <c r="KH234" s="23"/>
      <c r="KI234" s="23"/>
      <c r="KJ234" s="23"/>
      <c r="KK234" s="23"/>
      <c r="KL234" s="23"/>
      <c r="KM234" s="23"/>
      <c r="KN234" s="23"/>
      <c r="KO234" s="23"/>
      <c r="KP234" s="23"/>
      <c r="KQ234" s="23"/>
      <c r="KR234" s="23"/>
      <c r="KS234" s="23"/>
      <c r="KT234" s="23"/>
      <c r="KU234" s="23"/>
      <c r="KV234" s="23"/>
      <c r="KW234" s="23"/>
      <c r="KX234" s="23"/>
      <c r="KY234" s="23"/>
      <c r="KZ234" s="23"/>
      <c r="LA234" s="23"/>
      <c r="LB234" s="23"/>
      <c r="LC234" s="23"/>
      <c r="LD234" s="23"/>
      <c r="LE234" s="23"/>
      <c r="LF234" s="23"/>
      <c r="LG234" s="23"/>
      <c r="LH234" s="23"/>
      <c r="LI234" s="23"/>
      <c r="LJ234" s="23"/>
      <c r="LK234" s="23"/>
      <c r="LL234" s="23"/>
      <c r="LM234" s="23"/>
      <c r="LN234" s="23"/>
      <c r="LO234" s="23"/>
      <c r="LP234" s="23"/>
      <c r="LQ234" s="23"/>
      <c r="LR234" s="23"/>
      <c r="LS234" s="23"/>
      <c r="LT234" s="23"/>
      <c r="LU234" s="23"/>
      <c r="LV234" s="23"/>
      <c r="LW234" s="23"/>
      <c r="LX234" s="23"/>
      <c r="LY234" s="23"/>
      <c r="LZ234" s="23"/>
      <c r="MA234" s="23"/>
      <c r="MB234" s="23"/>
      <c r="MC234" s="23"/>
      <c r="MD234" s="23"/>
      <c r="ME234" s="23"/>
      <c r="MF234" s="23"/>
      <c r="MG234" s="23"/>
      <c r="MH234" s="23"/>
      <c r="MI234" s="23"/>
      <c r="MJ234" s="23"/>
      <c r="MK234" s="23"/>
      <c r="ML234" s="23"/>
      <c r="MM234" s="23"/>
      <c r="MN234" s="23"/>
      <c r="MO234" s="23"/>
      <c r="MP234" s="23"/>
      <c r="MQ234" s="23"/>
      <c r="MR234" s="23"/>
      <c r="MS234" s="23"/>
      <c r="MT234" s="23"/>
      <c r="MU234" s="23"/>
      <c r="MV234" s="23"/>
      <c r="MW234" s="23"/>
      <c r="MX234" s="23"/>
      <c r="MY234" s="23"/>
      <c r="MZ234" s="23"/>
      <c r="NA234" s="23"/>
      <c r="NB234" s="23"/>
      <c r="NC234" s="23"/>
      <c r="ND234" s="23"/>
      <c r="NE234" s="23"/>
      <c r="NF234" s="23"/>
      <c r="NG234" s="23"/>
      <c r="NH234" s="23"/>
      <c r="NI234" s="23"/>
      <c r="NJ234" s="23"/>
      <c r="NK234" s="23"/>
      <c r="NL234" s="23"/>
      <c r="NM234" s="23"/>
      <c r="NN234" s="23"/>
      <c r="NO234" s="23"/>
      <c r="NP234" s="23"/>
      <c r="NQ234" s="23"/>
      <c r="NR234" s="23"/>
      <c r="NS234" s="23"/>
      <c r="NT234" s="23"/>
      <c r="NU234" s="23"/>
      <c r="NV234" s="23"/>
      <c r="NW234" s="23"/>
      <c r="NX234" s="23"/>
      <c r="NY234" s="23"/>
      <c r="NZ234" s="23"/>
      <c r="OA234" s="23"/>
      <c r="OB234" s="23"/>
      <c r="OC234" s="23"/>
      <c r="OD234" s="23"/>
      <c r="OE234" s="23"/>
      <c r="OF234" s="23"/>
      <c r="OG234" s="23"/>
      <c r="OH234" s="23"/>
      <c r="OI234" s="23"/>
      <c r="OJ234" s="23"/>
      <c r="OK234" s="23"/>
      <c r="OL234" s="23"/>
      <c r="OM234" s="23"/>
      <c r="ON234" s="23"/>
      <c r="OO234" s="23"/>
      <c r="OP234" s="23"/>
      <c r="OQ234" s="23"/>
      <c r="OR234" s="23"/>
      <c r="OS234" s="23"/>
      <c r="OT234" s="23"/>
      <c r="OU234" s="23"/>
      <c r="OV234" s="23"/>
      <c r="OW234" s="23"/>
      <c r="OX234" s="23"/>
      <c r="OY234" s="23"/>
      <c r="OZ234" s="23"/>
      <c r="PA234" s="23"/>
      <c r="PB234" s="23"/>
      <c r="PC234" s="23"/>
      <c r="PD234" s="23"/>
      <c r="PE234" s="23"/>
      <c r="PF234" s="23"/>
      <c r="PG234" s="23"/>
      <c r="PH234" s="23"/>
      <c r="PI234" s="23"/>
      <c r="PJ234" s="23"/>
      <c r="PK234" s="23"/>
      <c r="PL234" s="23"/>
      <c r="PM234" s="23"/>
      <c r="PN234" s="23"/>
      <c r="PO234" s="23"/>
      <c r="PP234" s="23"/>
      <c r="PQ234" s="23"/>
      <c r="PR234" s="23"/>
      <c r="PS234" s="23"/>
      <c r="PT234" s="23"/>
      <c r="PU234" s="23"/>
      <c r="PV234" s="23"/>
      <c r="PW234" s="23"/>
      <c r="PX234" s="23"/>
      <c r="PY234" s="23"/>
      <c r="PZ234" s="23"/>
      <c r="QA234" s="23"/>
      <c r="QB234" s="23"/>
      <c r="QC234" s="23"/>
      <c r="QD234" s="23"/>
      <c r="QE234" s="23"/>
      <c r="QF234" s="23"/>
      <c r="QG234" s="23"/>
      <c r="QH234" s="23"/>
      <c r="QI234" s="23"/>
      <c r="QJ234" s="23"/>
      <c r="QK234" s="23"/>
      <c r="QL234" s="23"/>
      <c r="QM234" s="23"/>
      <c r="QN234" s="23"/>
      <c r="QO234" s="23"/>
      <c r="QP234" s="23"/>
      <c r="QQ234" s="23"/>
      <c r="QR234" s="23"/>
      <c r="QS234" s="23"/>
      <c r="QT234" s="23"/>
      <c r="QU234" s="23"/>
      <c r="QV234" s="23"/>
      <c r="QW234" s="23"/>
      <c r="QX234" s="23"/>
      <c r="QY234" s="23"/>
      <c r="QZ234" s="23"/>
      <c r="RA234" s="23"/>
      <c r="RB234" s="23"/>
      <c r="RC234" s="23"/>
      <c r="RD234" s="23"/>
      <c r="RE234" s="23"/>
      <c r="RF234" s="23"/>
      <c r="RG234" s="23"/>
      <c r="RH234" s="23"/>
      <c r="RI234" s="23"/>
      <c r="RJ234" s="23"/>
      <c r="RK234" s="23"/>
      <c r="RL234" s="23"/>
      <c r="RM234" s="23"/>
      <c r="RN234" s="23"/>
      <c r="RO234" s="23"/>
      <c r="RP234" s="23"/>
      <c r="RQ234" s="23"/>
      <c r="RR234" s="23"/>
      <c r="RS234" s="23"/>
      <c r="RT234" s="23"/>
      <c r="RU234" s="23"/>
      <c r="RV234" s="23"/>
      <c r="RW234" s="23"/>
      <c r="RX234" s="23"/>
      <c r="RY234" s="23"/>
      <c r="RZ234" s="23"/>
      <c r="SA234" s="23"/>
      <c r="SB234" s="23"/>
      <c r="SC234" s="23"/>
      <c r="SD234" s="23"/>
      <c r="SE234" s="23"/>
      <c r="SF234" s="23"/>
      <c r="SG234" s="23"/>
      <c r="SH234" s="23"/>
      <c r="SI234" s="23"/>
      <c r="SJ234" s="23"/>
      <c r="SK234" s="23"/>
      <c r="SL234" s="23"/>
      <c r="SM234" s="23"/>
      <c r="SN234" s="23"/>
      <c r="SO234" s="23"/>
      <c r="SP234" s="23"/>
      <c r="SQ234" s="23"/>
      <c r="SR234" s="23"/>
      <c r="SS234" s="23"/>
      <c r="ST234" s="23"/>
      <c r="SU234" s="23"/>
      <c r="SV234" s="23"/>
      <c r="SW234" s="23"/>
      <c r="SX234" s="23"/>
      <c r="SY234" s="23"/>
      <c r="SZ234" s="23"/>
      <c r="TA234" s="23"/>
      <c r="TB234" s="23"/>
      <c r="TC234" s="23"/>
      <c r="TD234" s="23"/>
      <c r="TE234" s="23"/>
      <c r="TF234" s="23"/>
      <c r="TG234" s="23"/>
      <c r="TH234" s="23"/>
      <c r="TI234" s="23"/>
      <c r="TJ234" s="23"/>
      <c r="TK234" s="23"/>
      <c r="TL234" s="23"/>
      <c r="TM234" s="23"/>
      <c r="TN234" s="23"/>
      <c r="TO234" s="23"/>
      <c r="TP234" s="23"/>
      <c r="TQ234" s="23"/>
      <c r="TR234" s="23"/>
      <c r="TS234" s="23"/>
      <c r="TT234" s="23"/>
      <c r="TU234" s="23"/>
      <c r="TV234" s="23"/>
      <c r="TW234" s="23"/>
      <c r="TX234" s="23"/>
      <c r="TY234" s="23"/>
      <c r="TZ234" s="23"/>
      <c r="UA234" s="23"/>
      <c r="UB234" s="23"/>
      <c r="UC234" s="23"/>
      <c r="UD234" s="23"/>
      <c r="UE234" s="23"/>
      <c r="UF234" s="23"/>
      <c r="UG234" s="23"/>
      <c r="UH234" s="23"/>
      <c r="UI234" s="23"/>
      <c r="UJ234" s="23"/>
      <c r="UK234" s="23"/>
      <c r="UL234" s="23"/>
      <c r="UM234" s="23"/>
      <c r="UN234" s="23"/>
      <c r="UO234" s="23"/>
      <c r="UP234" s="23"/>
      <c r="UQ234" s="23"/>
      <c r="UR234" s="23"/>
      <c r="US234" s="23"/>
      <c r="UT234" s="23"/>
      <c r="UU234" s="23"/>
      <c r="UV234" s="23"/>
      <c r="UW234" s="23"/>
      <c r="UX234" s="23"/>
      <c r="UY234" s="23"/>
      <c r="UZ234" s="23"/>
      <c r="VA234" s="23"/>
      <c r="VB234" s="23"/>
      <c r="VC234" s="23"/>
      <c r="VD234" s="23"/>
      <c r="VE234" s="23"/>
      <c r="VF234" s="23"/>
      <c r="VG234" s="23"/>
      <c r="VH234" s="23"/>
      <c r="VI234" s="23"/>
      <c r="VJ234" s="23"/>
      <c r="VK234" s="23"/>
      <c r="VL234" s="23"/>
      <c r="VM234" s="23"/>
      <c r="VN234" s="23"/>
      <c r="VO234" s="23"/>
      <c r="VP234" s="23"/>
      <c r="VQ234" s="23"/>
      <c r="VR234" s="23"/>
      <c r="VS234" s="23"/>
      <c r="VT234" s="23"/>
      <c r="VU234" s="23"/>
      <c r="VV234" s="23"/>
      <c r="VW234" s="23"/>
      <c r="VX234" s="23"/>
      <c r="VY234" s="23"/>
      <c r="VZ234" s="23"/>
      <c r="WA234" s="23"/>
      <c r="WB234" s="23"/>
      <c r="WC234" s="23"/>
      <c r="WD234" s="23"/>
      <c r="WE234" s="23"/>
      <c r="WF234" s="23"/>
      <c r="WG234" s="23"/>
      <c r="WH234" s="23"/>
      <c r="WI234" s="23"/>
      <c r="WJ234" s="23"/>
      <c r="WK234" s="23"/>
      <c r="WL234" s="23"/>
      <c r="WM234" s="23"/>
      <c r="WN234" s="23"/>
      <c r="WO234" s="23"/>
      <c r="WP234" s="23"/>
      <c r="WQ234" s="23"/>
      <c r="WR234" s="23"/>
      <c r="WS234" s="23"/>
      <c r="WT234" s="23"/>
      <c r="WU234" s="23"/>
      <c r="WV234" s="23"/>
      <c r="WW234" s="23"/>
      <c r="WX234" s="23"/>
      <c r="WY234" s="23"/>
      <c r="WZ234" s="23"/>
      <c r="XA234" s="23"/>
      <c r="XB234" s="23"/>
      <c r="XC234" s="23"/>
      <c r="XD234" s="23"/>
      <c r="XE234" s="23"/>
      <c r="XF234" s="23"/>
      <c r="XG234" s="23"/>
      <c r="XH234" s="23"/>
      <c r="XI234" s="23"/>
      <c r="XJ234" s="23"/>
      <c r="XK234" s="23"/>
      <c r="XL234" s="23"/>
      <c r="XM234" s="23"/>
      <c r="XN234" s="23"/>
      <c r="XO234" s="23"/>
      <c r="XP234" s="23"/>
      <c r="XQ234" s="23"/>
      <c r="XR234" s="23"/>
      <c r="XS234" s="23"/>
      <c r="XT234" s="23"/>
      <c r="XU234" s="23"/>
      <c r="XV234" s="23"/>
      <c r="XW234" s="23"/>
      <c r="XX234" s="23"/>
      <c r="XY234" s="23"/>
      <c r="XZ234" s="23"/>
      <c r="YA234" s="23"/>
      <c r="YB234" s="23"/>
      <c r="YC234" s="23"/>
      <c r="YD234" s="23"/>
      <c r="YE234" s="23"/>
      <c r="YF234" s="23"/>
      <c r="YG234" s="23"/>
      <c r="YH234" s="23"/>
      <c r="YI234" s="23"/>
      <c r="YJ234" s="23"/>
      <c r="YK234" s="23"/>
      <c r="YL234" s="23"/>
      <c r="YM234" s="23"/>
      <c r="YN234" s="23"/>
      <c r="YO234" s="23"/>
      <c r="YP234" s="23"/>
      <c r="YQ234" s="23"/>
      <c r="YR234" s="23"/>
      <c r="YS234" s="23"/>
      <c r="YT234" s="23"/>
      <c r="YU234" s="23"/>
      <c r="YV234" s="23"/>
      <c r="YW234" s="23"/>
      <c r="YX234" s="23"/>
      <c r="YY234" s="23"/>
      <c r="YZ234" s="23"/>
      <c r="ZA234" s="23"/>
      <c r="ZB234" s="23"/>
      <c r="ZC234" s="23"/>
      <c r="ZD234" s="23"/>
      <c r="ZE234" s="23"/>
      <c r="ZF234" s="23"/>
      <c r="ZG234" s="23"/>
      <c r="ZH234" s="23"/>
      <c r="ZI234" s="23"/>
      <c r="ZJ234" s="23"/>
      <c r="ZK234" s="23"/>
      <c r="ZL234" s="23"/>
      <c r="ZM234" s="23"/>
      <c r="ZN234" s="23"/>
      <c r="ZO234" s="23"/>
      <c r="ZP234" s="23"/>
      <c r="ZQ234" s="23"/>
      <c r="ZR234" s="23"/>
      <c r="ZS234" s="23"/>
      <c r="ZT234" s="23"/>
      <c r="ZU234" s="23"/>
      <c r="ZV234" s="23"/>
      <c r="ZW234" s="23"/>
      <c r="ZX234" s="23"/>
      <c r="ZY234" s="23"/>
      <c r="ZZ234" s="23"/>
      <c r="AAA234" s="23"/>
      <c r="AAB234" s="23"/>
      <c r="AAC234" s="23"/>
      <c r="AAD234" s="23"/>
      <c r="AAE234" s="23"/>
      <c r="AAF234" s="23"/>
      <c r="AAG234" s="23"/>
      <c r="AAH234" s="23"/>
      <c r="AAI234" s="23"/>
      <c r="AAJ234" s="23"/>
      <c r="AAK234" s="23"/>
      <c r="AAL234" s="23"/>
      <c r="AAM234" s="23"/>
      <c r="AAN234" s="23"/>
      <c r="AAO234" s="23"/>
      <c r="AAP234" s="23"/>
      <c r="AAQ234" s="23"/>
      <c r="AAR234" s="23"/>
      <c r="AAS234" s="23"/>
      <c r="AAT234" s="23"/>
      <c r="AAU234" s="23"/>
      <c r="AAV234" s="23"/>
      <c r="AAW234" s="23"/>
      <c r="AAX234" s="23"/>
      <c r="AAY234" s="23"/>
      <c r="AAZ234" s="23"/>
      <c r="ABA234" s="23"/>
      <c r="ABB234" s="23"/>
      <c r="ABC234" s="23"/>
      <c r="ABD234" s="23"/>
      <c r="ABE234" s="23"/>
      <c r="ABF234" s="23"/>
      <c r="ABG234" s="23"/>
      <c r="ABH234" s="23"/>
      <c r="ABI234" s="23"/>
      <c r="ABJ234" s="23"/>
      <c r="ABK234" s="23"/>
      <c r="ABL234" s="23"/>
      <c r="ABM234" s="23"/>
      <c r="ABN234" s="23"/>
      <c r="ABO234" s="23"/>
      <c r="ABP234" s="23"/>
      <c r="ABQ234" s="23"/>
      <c r="ABR234" s="23"/>
      <c r="ABS234" s="23"/>
      <c r="ABT234" s="23"/>
      <c r="ABU234" s="23"/>
      <c r="ABV234" s="23"/>
      <c r="ABW234" s="23"/>
      <c r="ABX234" s="23"/>
      <c r="ABY234" s="23"/>
      <c r="ABZ234" s="23"/>
      <c r="ACA234" s="23"/>
      <c r="ACB234" s="23"/>
      <c r="ACC234" s="23"/>
      <c r="ACD234" s="23"/>
      <c r="ACE234" s="23"/>
      <c r="ACF234" s="23"/>
      <c r="ACG234" s="23"/>
      <c r="ACH234" s="23"/>
      <c r="ACI234" s="23"/>
      <c r="ACJ234" s="23"/>
      <c r="ACK234" s="23"/>
      <c r="ACL234" s="23"/>
      <c r="ACM234" s="23"/>
      <c r="ACN234" s="23"/>
      <c r="ACO234" s="23"/>
      <c r="ACP234" s="23"/>
      <c r="ACQ234" s="23"/>
      <c r="ACR234" s="23"/>
      <c r="ACS234" s="23"/>
      <c r="ACT234" s="23"/>
      <c r="ACU234" s="23"/>
      <c r="ACV234" s="23"/>
      <c r="ACW234" s="23"/>
      <c r="ACX234" s="23"/>
      <c r="ACY234" s="23"/>
      <c r="ACZ234" s="23"/>
      <c r="ADA234" s="23"/>
      <c r="ADB234" s="23"/>
      <c r="ADC234" s="23"/>
      <c r="ADD234" s="23"/>
      <c r="ADE234" s="23"/>
      <c r="ADF234" s="23"/>
      <c r="ADG234" s="23"/>
      <c r="ADH234" s="23"/>
      <c r="ADI234" s="23"/>
      <c r="ADJ234" s="23"/>
      <c r="ADK234" s="23"/>
      <c r="ADL234" s="23"/>
      <c r="ADM234" s="23"/>
      <c r="ADN234" s="23"/>
      <c r="ADO234" s="23"/>
      <c r="ADP234" s="23"/>
      <c r="ADQ234" s="23"/>
      <c r="ADR234" s="23"/>
      <c r="ADS234" s="23"/>
      <c r="ADT234" s="23"/>
      <c r="ADU234" s="23"/>
      <c r="ADV234" s="23"/>
      <c r="ADW234" s="23"/>
      <c r="ADX234" s="23"/>
      <c r="ADY234" s="23"/>
      <c r="ADZ234" s="23"/>
      <c r="AEA234" s="23"/>
      <c r="AEB234" s="23"/>
      <c r="AEC234" s="23"/>
      <c r="AED234" s="23"/>
      <c r="AEE234" s="23"/>
      <c r="AEF234" s="23"/>
      <c r="AEG234" s="23"/>
      <c r="AEH234" s="23"/>
      <c r="AEI234" s="23"/>
      <c r="AEJ234" s="23"/>
      <c r="AEK234" s="23"/>
      <c r="AEL234" s="23"/>
      <c r="AEM234" s="23"/>
      <c r="AEN234" s="23"/>
      <c r="AEO234" s="23"/>
      <c r="AEP234" s="23"/>
      <c r="AEQ234" s="23"/>
      <c r="AER234" s="23"/>
      <c r="AES234" s="23"/>
      <c r="AET234" s="23"/>
      <c r="AEU234" s="23"/>
      <c r="AEV234" s="23"/>
      <c r="AEW234" s="23"/>
      <c r="AEX234" s="23"/>
      <c r="AEY234" s="23"/>
      <c r="AEZ234" s="23"/>
      <c r="AFA234" s="23"/>
      <c r="AFB234" s="23"/>
      <c r="AFC234" s="23"/>
      <c r="AFD234" s="23"/>
      <c r="AFE234" s="23"/>
      <c r="AFF234" s="23"/>
      <c r="AFG234" s="23"/>
      <c r="AFH234" s="23"/>
      <c r="AFI234" s="23"/>
      <c r="AFJ234" s="23"/>
      <c r="AFK234" s="23"/>
      <c r="AFL234" s="23"/>
      <c r="AFM234" s="23"/>
      <c r="AFN234" s="23"/>
      <c r="AFO234" s="23"/>
      <c r="AFP234" s="23"/>
      <c r="AFQ234" s="23"/>
      <c r="AFR234" s="23"/>
      <c r="AFS234" s="23"/>
      <c r="AFT234" s="23"/>
      <c r="AFU234" s="23"/>
      <c r="AFV234" s="23"/>
      <c r="AFW234" s="23"/>
      <c r="AFX234" s="23"/>
      <c r="AFY234" s="23"/>
      <c r="AFZ234" s="23"/>
      <c r="AGA234" s="23"/>
      <c r="AGB234" s="23"/>
      <c r="AGC234" s="23"/>
      <c r="AGD234" s="23"/>
      <c r="AGE234" s="23"/>
      <c r="AGF234" s="23"/>
      <c r="AGG234" s="23"/>
      <c r="AGH234" s="23"/>
      <c r="AGI234" s="23"/>
      <c r="AGJ234" s="23"/>
      <c r="AGK234" s="23"/>
      <c r="AGL234" s="23"/>
      <c r="AGM234" s="23"/>
      <c r="AGN234" s="23"/>
      <c r="AGO234" s="23"/>
      <c r="AGP234" s="23"/>
      <c r="AGQ234" s="23"/>
      <c r="AGR234" s="23"/>
      <c r="AGS234" s="23"/>
      <c r="AGT234" s="23"/>
      <c r="AGU234" s="23"/>
      <c r="AGV234" s="23"/>
      <c r="AGW234" s="23"/>
      <c r="AGX234" s="23"/>
      <c r="AGY234" s="23"/>
      <c r="AGZ234" s="23"/>
      <c r="AHA234" s="23"/>
      <c r="AHB234" s="23"/>
      <c r="AHC234" s="23"/>
      <c r="AHD234" s="23"/>
      <c r="AHE234" s="23"/>
      <c r="AHF234" s="23"/>
      <c r="AHG234" s="23"/>
      <c r="AHH234" s="23"/>
      <c r="AHI234" s="23"/>
      <c r="AHJ234" s="23"/>
      <c r="AHK234" s="23"/>
      <c r="AHL234" s="23"/>
      <c r="AHM234" s="23"/>
      <c r="AHN234" s="23"/>
      <c r="AHO234" s="23"/>
      <c r="AHP234" s="23"/>
      <c r="AHQ234" s="23"/>
      <c r="AHR234" s="23"/>
      <c r="AHS234" s="23"/>
      <c r="AHT234" s="23"/>
      <c r="AHU234" s="23"/>
      <c r="AHV234" s="23"/>
      <c r="AHW234" s="23"/>
      <c r="AHX234" s="23"/>
      <c r="AHY234" s="23"/>
      <c r="AHZ234" s="23"/>
      <c r="AIA234" s="23"/>
      <c r="AIB234" s="23"/>
      <c r="AIC234" s="23"/>
      <c r="AID234" s="23"/>
      <c r="AIE234" s="23"/>
      <c r="AIF234" s="23"/>
      <c r="AIG234" s="23"/>
      <c r="AIH234" s="23"/>
      <c r="AII234" s="23"/>
      <c r="AIJ234" s="23"/>
      <c r="AIK234" s="23"/>
      <c r="AIL234" s="23"/>
      <c r="AIM234" s="23"/>
      <c r="AIN234" s="23"/>
      <c r="AIO234" s="23"/>
      <c r="AIP234" s="23"/>
      <c r="AIQ234" s="23"/>
      <c r="AIR234" s="23"/>
      <c r="AIS234" s="23"/>
      <c r="AIT234" s="23"/>
      <c r="AIU234" s="23"/>
      <c r="AIV234" s="23"/>
      <c r="AIW234" s="23"/>
      <c r="AIX234" s="23"/>
      <c r="AIY234" s="23"/>
      <c r="AIZ234" s="23"/>
      <c r="AJA234" s="23"/>
      <c r="AJB234" s="23"/>
      <c r="AJC234" s="23"/>
      <c r="AJD234" s="23"/>
      <c r="AJE234" s="23"/>
      <c r="AJF234" s="23"/>
      <c r="AJG234" s="23"/>
      <c r="AJH234" s="23"/>
      <c r="AJI234" s="23"/>
      <c r="AJJ234" s="23"/>
      <c r="AJK234" s="23"/>
      <c r="AJL234" s="23"/>
      <c r="AJM234" s="23"/>
      <c r="AJN234" s="23"/>
      <c r="AJO234" s="23"/>
      <c r="AJP234" s="23"/>
      <c r="AJQ234" s="23"/>
      <c r="AJR234" s="23"/>
      <c r="AJS234" s="23"/>
      <c r="AJT234" s="23"/>
      <c r="AJU234" s="23"/>
      <c r="AJV234" s="23"/>
      <c r="AJW234" s="23"/>
      <c r="AJX234" s="23"/>
      <c r="AJY234" s="23"/>
      <c r="AJZ234" s="23"/>
      <c r="AKA234" s="23"/>
      <c r="AKB234" s="23"/>
      <c r="AKC234" s="23"/>
      <c r="AKD234" s="23"/>
      <c r="AKE234" s="23"/>
      <c r="AKF234" s="23"/>
      <c r="AKG234" s="23"/>
      <c r="AKH234" s="23"/>
      <c r="AKI234" s="23"/>
      <c r="AKJ234" s="23"/>
      <c r="AKK234" s="23"/>
      <c r="AKL234" s="23"/>
      <c r="AKM234" s="23"/>
      <c r="AKN234" s="23"/>
      <c r="AKO234" s="23"/>
      <c r="AKP234" s="23"/>
      <c r="AKQ234" s="23"/>
      <c r="AKR234" s="23"/>
      <c r="AKS234" s="23"/>
      <c r="AKT234" s="23"/>
      <c r="AKU234" s="23"/>
      <c r="AKV234" s="23"/>
      <c r="AKW234" s="23"/>
      <c r="AKX234" s="23"/>
      <c r="AKY234" s="23"/>
      <c r="AKZ234" s="23"/>
      <c r="ALA234" s="23"/>
      <c r="ALB234" s="23"/>
      <c r="ALC234" s="23"/>
      <c r="ALD234" s="23"/>
      <c r="ALE234" s="23"/>
      <c r="ALF234" s="23"/>
      <c r="ALG234" s="23"/>
      <c r="ALH234" s="23"/>
      <c r="ALI234" s="23"/>
      <c r="ALJ234" s="23"/>
      <c r="ALK234" s="23"/>
      <c r="ALL234" s="23"/>
      <c r="ALM234" s="23"/>
      <c r="ALN234" s="23"/>
      <c r="ALO234" s="23"/>
      <c r="ALP234" s="23"/>
      <c r="ALQ234" s="23"/>
      <c r="ALR234" s="23"/>
      <c r="ALS234" s="23"/>
      <c r="ALT234" s="23"/>
      <c r="ALU234" s="23"/>
      <c r="ALV234" s="23"/>
      <c r="ALW234" s="23"/>
      <c r="ALX234" s="23"/>
      <c r="ALY234" s="23"/>
      <c r="ALZ234" s="23"/>
      <c r="AMA234" s="23"/>
      <c r="AMB234" s="23"/>
      <c r="AMC234" s="23"/>
      <c r="AMD234" s="23"/>
      <c r="AME234" s="23"/>
      <c r="AMF234" s="23"/>
      <c r="AMG234" s="39"/>
      <c r="AMH234" s="39"/>
      <c r="AMI234" s="39"/>
    </row>
    <row r="235" spans="1:1023" s="40" customFormat="1">
      <c r="A235" s="23"/>
      <c r="B235" s="69"/>
      <c r="C235" s="69"/>
      <c r="D235" s="69"/>
      <c r="E235" s="55"/>
      <c r="F235" s="55"/>
      <c r="G235" s="20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  <c r="BP235" s="23"/>
      <c r="BQ235" s="23"/>
      <c r="BR235" s="23"/>
      <c r="BS235" s="23"/>
      <c r="BT235" s="23"/>
      <c r="BU235" s="23"/>
      <c r="BV235" s="23"/>
      <c r="BW235" s="23"/>
      <c r="BX235" s="23"/>
      <c r="BY235" s="23"/>
      <c r="BZ235" s="23"/>
      <c r="CA235" s="23"/>
      <c r="CB235" s="23"/>
      <c r="CC235" s="23"/>
      <c r="CD235" s="23"/>
      <c r="CE235" s="23"/>
      <c r="CF235" s="23"/>
      <c r="CG235" s="23"/>
      <c r="CH235" s="23"/>
      <c r="CI235" s="23"/>
      <c r="CJ235" s="23"/>
      <c r="CK235" s="23"/>
      <c r="CL235" s="23"/>
      <c r="CM235" s="23"/>
      <c r="CN235" s="23"/>
      <c r="CO235" s="23"/>
      <c r="CP235" s="23"/>
      <c r="CQ235" s="23"/>
      <c r="CR235" s="23"/>
      <c r="CS235" s="23"/>
      <c r="CT235" s="23"/>
      <c r="CU235" s="23"/>
      <c r="CV235" s="23"/>
      <c r="CW235" s="23"/>
      <c r="CX235" s="23"/>
      <c r="CY235" s="23"/>
      <c r="CZ235" s="23"/>
      <c r="DA235" s="23"/>
      <c r="DB235" s="23"/>
      <c r="DC235" s="23"/>
      <c r="DD235" s="23"/>
      <c r="DE235" s="23"/>
      <c r="DF235" s="23"/>
      <c r="DG235" s="23"/>
      <c r="DH235" s="23"/>
      <c r="DI235" s="23"/>
      <c r="DJ235" s="23"/>
      <c r="DK235" s="23"/>
      <c r="DL235" s="23"/>
      <c r="DM235" s="23"/>
      <c r="DN235" s="23"/>
      <c r="DO235" s="23"/>
      <c r="DP235" s="23"/>
      <c r="DQ235" s="23"/>
      <c r="DR235" s="23"/>
      <c r="DS235" s="23"/>
      <c r="DT235" s="23"/>
      <c r="DU235" s="23"/>
      <c r="DV235" s="23"/>
      <c r="DW235" s="23"/>
      <c r="DX235" s="23"/>
      <c r="DY235" s="23"/>
      <c r="DZ235" s="23"/>
      <c r="EA235" s="23"/>
      <c r="EB235" s="23"/>
      <c r="EC235" s="23"/>
      <c r="ED235" s="23"/>
      <c r="EE235" s="23"/>
      <c r="EF235" s="23"/>
      <c r="EG235" s="23"/>
      <c r="EH235" s="23"/>
      <c r="EI235" s="23"/>
      <c r="EJ235" s="23"/>
      <c r="EK235" s="23"/>
      <c r="EL235" s="23"/>
      <c r="EM235" s="23"/>
      <c r="EN235" s="23"/>
      <c r="EO235" s="23"/>
      <c r="EP235" s="23"/>
      <c r="EQ235" s="23"/>
      <c r="ER235" s="23"/>
      <c r="ES235" s="23"/>
      <c r="ET235" s="23"/>
      <c r="EU235" s="23"/>
      <c r="EV235" s="23"/>
      <c r="EW235" s="23"/>
      <c r="EX235" s="23"/>
      <c r="EY235" s="23"/>
      <c r="EZ235" s="23"/>
      <c r="FA235" s="23"/>
      <c r="FB235" s="23"/>
      <c r="FC235" s="23"/>
      <c r="FD235" s="23"/>
      <c r="FE235" s="23"/>
      <c r="FF235" s="23"/>
      <c r="FG235" s="23"/>
      <c r="FH235" s="23"/>
      <c r="FI235" s="23"/>
      <c r="FJ235" s="23"/>
      <c r="FK235" s="23"/>
      <c r="FL235" s="23"/>
      <c r="FM235" s="23"/>
      <c r="FN235" s="23"/>
      <c r="FO235" s="23"/>
      <c r="FP235" s="23"/>
      <c r="FQ235" s="23"/>
      <c r="FR235" s="23"/>
      <c r="FS235" s="23"/>
      <c r="FT235" s="23"/>
      <c r="FU235" s="23"/>
      <c r="FV235" s="23"/>
      <c r="FW235" s="23"/>
      <c r="FX235" s="23"/>
      <c r="FY235" s="23"/>
      <c r="FZ235" s="23"/>
      <c r="GA235" s="23"/>
      <c r="GB235" s="23"/>
      <c r="GC235" s="23"/>
      <c r="GD235" s="23"/>
      <c r="GE235" s="23"/>
      <c r="GF235" s="23"/>
      <c r="GG235" s="23"/>
      <c r="GH235" s="23"/>
      <c r="GI235" s="23"/>
      <c r="GJ235" s="23"/>
      <c r="GK235" s="23"/>
      <c r="GL235" s="23"/>
      <c r="GM235" s="23"/>
      <c r="GN235" s="23"/>
      <c r="GO235" s="23"/>
      <c r="GP235" s="23"/>
      <c r="GQ235" s="23"/>
      <c r="GR235" s="23"/>
      <c r="GS235" s="23"/>
      <c r="GT235" s="23"/>
      <c r="GU235" s="23"/>
      <c r="GV235" s="23"/>
      <c r="GW235" s="23"/>
      <c r="GX235" s="23"/>
      <c r="GY235" s="23"/>
      <c r="GZ235" s="23"/>
      <c r="HA235" s="23"/>
      <c r="HB235" s="23"/>
      <c r="HC235" s="23"/>
      <c r="HD235" s="23"/>
      <c r="HE235" s="23"/>
      <c r="HF235" s="23"/>
      <c r="HG235" s="23"/>
      <c r="HH235" s="23"/>
      <c r="HI235" s="23"/>
      <c r="HJ235" s="23"/>
      <c r="HK235" s="23"/>
      <c r="HL235" s="23"/>
      <c r="HM235" s="23"/>
      <c r="HN235" s="23"/>
      <c r="HO235" s="23"/>
      <c r="HP235" s="23"/>
      <c r="HQ235" s="23"/>
      <c r="HR235" s="23"/>
      <c r="HS235" s="23"/>
      <c r="HT235" s="23"/>
      <c r="HU235" s="23"/>
      <c r="HV235" s="23"/>
      <c r="HW235" s="23"/>
      <c r="HX235" s="23"/>
      <c r="HY235" s="23"/>
      <c r="HZ235" s="23"/>
      <c r="IA235" s="23"/>
      <c r="IB235" s="23"/>
      <c r="IC235" s="23"/>
      <c r="ID235" s="23"/>
      <c r="IE235" s="23"/>
      <c r="IF235" s="23"/>
      <c r="IG235" s="23"/>
      <c r="IH235" s="23"/>
      <c r="II235" s="23"/>
      <c r="IJ235" s="23"/>
      <c r="IK235" s="23"/>
      <c r="IL235" s="23"/>
      <c r="IM235" s="23"/>
      <c r="IN235" s="23"/>
      <c r="IO235" s="23"/>
      <c r="IP235" s="23"/>
      <c r="IQ235" s="23"/>
      <c r="IR235" s="23"/>
      <c r="IS235" s="23"/>
      <c r="IT235" s="23"/>
      <c r="IU235" s="23"/>
      <c r="IV235" s="23"/>
      <c r="IW235" s="23"/>
      <c r="IX235" s="23"/>
      <c r="IY235" s="23"/>
      <c r="IZ235" s="23"/>
      <c r="JA235" s="23"/>
      <c r="JB235" s="23"/>
      <c r="JC235" s="23"/>
      <c r="JD235" s="23"/>
      <c r="JE235" s="23"/>
      <c r="JF235" s="23"/>
      <c r="JG235" s="23"/>
      <c r="JH235" s="23"/>
      <c r="JI235" s="23"/>
      <c r="JJ235" s="23"/>
      <c r="JK235" s="23"/>
      <c r="JL235" s="23"/>
      <c r="JM235" s="23"/>
      <c r="JN235" s="23"/>
      <c r="JO235" s="23"/>
      <c r="JP235" s="23"/>
      <c r="JQ235" s="23"/>
      <c r="JR235" s="23"/>
      <c r="JS235" s="23"/>
      <c r="JT235" s="23"/>
      <c r="JU235" s="23"/>
      <c r="JV235" s="23"/>
      <c r="JW235" s="23"/>
      <c r="JX235" s="23"/>
      <c r="JY235" s="23"/>
      <c r="JZ235" s="23"/>
      <c r="KA235" s="23"/>
      <c r="KB235" s="23"/>
      <c r="KC235" s="23"/>
      <c r="KD235" s="23"/>
      <c r="KE235" s="23"/>
      <c r="KF235" s="23"/>
      <c r="KG235" s="23"/>
      <c r="KH235" s="23"/>
      <c r="KI235" s="23"/>
      <c r="KJ235" s="23"/>
      <c r="KK235" s="23"/>
      <c r="KL235" s="23"/>
      <c r="KM235" s="23"/>
      <c r="KN235" s="23"/>
      <c r="KO235" s="23"/>
      <c r="KP235" s="23"/>
      <c r="KQ235" s="23"/>
      <c r="KR235" s="23"/>
      <c r="KS235" s="23"/>
      <c r="KT235" s="23"/>
      <c r="KU235" s="23"/>
      <c r="KV235" s="23"/>
      <c r="KW235" s="23"/>
      <c r="KX235" s="23"/>
      <c r="KY235" s="23"/>
      <c r="KZ235" s="23"/>
      <c r="LA235" s="23"/>
      <c r="LB235" s="23"/>
      <c r="LC235" s="23"/>
      <c r="LD235" s="23"/>
      <c r="LE235" s="23"/>
      <c r="LF235" s="23"/>
      <c r="LG235" s="23"/>
      <c r="LH235" s="23"/>
      <c r="LI235" s="23"/>
      <c r="LJ235" s="23"/>
      <c r="LK235" s="23"/>
      <c r="LL235" s="23"/>
      <c r="LM235" s="23"/>
      <c r="LN235" s="23"/>
      <c r="LO235" s="23"/>
      <c r="LP235" s="23"/>
      <c r="LQ235" s="23"/>
      <c r="LR235" s="23"/>
      <c r="LS235" s="23"/>
      <c r="LT235" s="23"/>
      <c r="LU235" s="23"/>
      <c r="LV235" s="23"/>
      <c r="LW235" s="23"/>
      <c r="LX235" s="23"/>
      <c r="LY235" s="23"/>
      <c r="LZ235" s="23"/>
      <c r="MA235" s="23"/>
      <c r="MB235" s="23"/>
      <c r="MC235" s="23"/>
      <c r="MD235" s="23"/>
      <c r="ME235" s="23"/>
      <c r="MF235" s="23"/>
      <c r="MG235" s="23"/>
      <c r="MH235" s="23"/>
      <c r="MI235" s="23"/>
      <c r="MJ235" s="23"/>
      <c r="MK235" s="23"/>
      <c r="ML235" s="23"/>
      <c r="MM235" s="23"/>
      <c r="MN235" s="23"/>
      <c r="MO235" s="23"/>
      <c r="MP235" s="23"/>
      <c r="MQ235" s="23"/>
      <c r="MR235" s="23"/>
      <c r="MS235" s="23"/>
      <c r="MT235" s="23"/>
      <c r="MU235" s="23"/>
      <c r="MV235" s="23"/>
      <c r="MW235" s="23"/>
      <c r="MX235" s="23"/>
      <c r="MY235" s="23"/>
      <c r="MZ235" s="23"/>
      <c r="NA235" s="23"/>
      <c r="NB235" s="23"/>
      <c r="NC235" s="23"/>
      <c r="ND235" s="23"/>
      <c r="NE235" s="23"/>
      <c r="NF235" s="23"/>
      <c r="NG235" s="23"/>
      <c r="NH235" s="23"/>
      <c r="NI235" s="23"/>
      <c r="NJ235" s="23"/>
      <c r="NK235" s="23"/>
      <c r="NL235" s="23"/>
      <c r="NM235" s="23"/>
      <c r="NN235" s="23"/>
      <c r="NO235" s="23"/>
      <c r="NP235" s="23"/>
      <c r="NQ235" s="23"/>
      <c r="NR235" s="23"/>
      <c r="NS235" s="23"/>
      <c r="NT235" s="23"/>
      <c r="NU235" s="23"/>
      <c r="NV235" s="23"/>
      <c r="NW235" s="23"/>
      <c r="NX235" s="23"/>
      <c r="NY235" s="23"/>
      <c r="NZ235" s="23"/>
      <c r="OA235" s="23"/>
      <c r="OB235" s="23"/>
      <c r="OC235" s="23"/>
      <c r="OD235" s="23"/>
      <c r="OE235" s="23"/>
      <c r="OF235" s="23"/>
      <c r="OG235" s="23"/>
      <c r="OH235" s="23"/>
      <c r="OI235" s="23"/>
      <c r="OJ235" s="23"/>
      <c r="OK235" s="23"/>
      <c r="OL235" s="23"/>
      <c r="OM235" s="23"/>
      <c r="ON235" s="23"/>
      <c r="OO235" s="23"/>
      <c r="OP235" s="23"/>
      <c r="OQ235" s="23"/>
      <c r="OR235" s="23"/>
      <c r="OS235" s="23"/>
      <c r="OT235" s="23"/>
      <c r="OU235" s="23"/>
      <c r="OV235" s="23"/>
      <c r="OW235" s="23"/>
      <c r="OX235" s="23"/>
      <c r="OY235" s="23"/>
      <c r="OZ235" s="23"/>
      <c r="PA235" s="23"/>
      <c r="PB235" s="23"/>
      <c r="PC235" s="23"/>
      <c r="PD235" s="23"/>
      <c r="PE235" s="23"/>
      <c r="PF235" s="23"/>
      <c r="PG235" s="23"/>
      <c r="PH235" s="23"/>
      <c r="PI235" s="23"/>
      <c r="PJ235" s="23"/>
      <c r="PK235" s="23"/>
      <c r="PL235" s="23"/>
      <c r="PM235" s="23"/>
      <c r="PN235" s="23"/>
      <c r="PO235" s="23"/>
      <c r="PP235" s="23"/>
      <c r="PQ235" s="23"/>
      <c r="PR235" s="23"/>
      <c r="PS235" s="23"/>
      <c r="PT235" s="23"/>
      <c r="PU235" s="23"/>
      <c r="PV235" s="23"/>
      <c r="PW235" s="23"/>
      <c r="PX235" s="23"/>
      <c r="PY235" s="23"/>
      <c r="PZ235" s="23"/>
      <c r="QA235" s="23"/>
      <c r="QB235" s="23"/>
      <c r="QC235" s="23"/>
      <c r="QD235" s="23"/>
      <c r="QE235" s="23"/>
      <c r="QF235" s="23"/>
      <c r="QG235" s="23"/>
      <c r="QH235" s="23"/>
      <c r="QI235" s="23"/>
      <c r="QJ235" s="23"/>
      <c r="QK235" s="23"/>
      <c r="QL235" s="23"/>
      <c r="QM235" s="23"/>
      <c r="QN235" s="23"/>
      <c r="QO235" s="23"/>
      <c r="QP235" s="23"/>
      <c r="QQ235" s="23"/>
      <c r="QR235" s="23"/>
      <c r="QS235" s="23"/>
      <c r="QT235" s="23"/>
      <c r="QU235" s="23"/>
      <c r="QV235" s="23"/>
      <c r="QW235" s="23"/>
      <c r="QX235" s="23"/>
      <c r="QY235" s="23"/>
      <c r="QZ235" s="23"/>
      <c r="RA235" s="23"/>
      <c r="RB235" s="23"/>
      <c r="RC235" s="23"/>
      <c r="RD235" s="23"/>
      <c r="RE235" s="23"/>
      <c r="RF235" s="23"/>
      <c r="RG235" s="23"/>
      <c r="RH235" s="23"/>
      <c r="RI235" s="23"/>
      <c r="RJ235" s="23"/>
      <c r="RK235" s="23"/>
      <c r="RL235" s="23"/>
      <c r="RM235" s="23"/>
      <c r="RN235" s="23"/>
      <c r="RO235" s="23"/>
      <c r="RP235" s="23"/>
      <c r="RQ235" s="23"/>
      <c r="RR235" s="23"/>
      <c r="RS235" s="23"/>
      <c r="RT235" s="23"/>
      <c r="RU235" s="23"/>
      <c r="RV235" s="23"/>
      <c r="RW235" s="23"/>
      <c r="RX235" s="23"/>
      <c r="RY235" s="23"/>
      <c r="RZ235" s="23"/>
      <c r="SA235" s="23"/>
      <c r="SB235" s="23"/>
      <c r="SC235" s="23"/>
      <c r="SD235" s="23"/>
      <c r="SE235" s="23"/>
      <c r="SF235" s="23"/>
      <c r="SG235" s="23"/>
      <c r="SH235" s="23"/>
      <c r="SI235" s="23"/>
      <c r="SJ235" s="23"/>
      <c r="SK235" s="23"/>
      <c r="SL235" s="23"/>
      <c r="SM235" s="23"/>
      <c r="SN235" s="23"/>
      <c r="SO235" s="23"/>
      <c r="SP235" s="23"/>
      <c r="SQ235" s="23"/>
      <c r="SR235" s="23"/>
      <c r="SS235" s="23"/>
      <c r="ST235" s="23"/>
      <c r="SU235" s="23"/>
      <c r="SV235" s="23"/>
      <c r="SW235" s="23"/>
      <c r="SX235" s="23"/>
      <c r="SY235" s="23"/>
      <c r="SZ235" s="23"/>
      <c r="TA235" s="23"/>
      <c r="TB235" s="23"/>
      <c r="TC235" s="23"/>
      <c r="TD235" s="23"/>
      <c r="TE235" s="23"/>
      <c r="TF235" s="23"/>
      <c r="TG235" s="23"/>
      <c r="TH235" s="23"/>
      <c r="TI235" s="23"/>
      <c r="TJ235" s="23"/>
      <c r="TK235" s="23"/>
      <c r="TL235" s="23"/>
      <c r="TM235" s="23"/>
      <c r="TN235" s="23"/>
      <c r="TO235" s="23"/>
      <c r="TP235" s="23"/>
      <c r="TQ235" s="23"/>
      <c r="TR235" s="23"/>
      <c r="TS235" s="23"/>
      <c r="TT235" s="23"/>
      <c r="TU235" s="23"/>
      <c r="TV235" s="23"/>
      <c r="TW235" s="23"/>
      <c r="TX235" s="23"/>
      <c r="TY235" s="23"/>
      <c r="TZ235" s="23"/>
      <c r="UA235" s="23"/>
      <c r="UB235" s="23"/>
      <c r="UC235" s="23"/>
      <c r="UD235" s="23"/>
      <c r="UE235" s="23"/>
      <c r="UF235" s="23"/>
      <c r="UG235" s="23"/>
      <c r="UH235" s="23"/>
      <c r="UI235" s="23"/>
      <c r="UJ235" s="23"/>
      <c r="UK235" s="23"/>
      <c r="UL235" s="23"/>
      <c r="UM235" s="23"/>
      <c r="UN235" s="23"/>
      <c r="UO235" s="23"/>
      <c r="UP235" s="23"/>
      <c r="UQ235" s="23"/>
      <c r="UR235" s="23"/>
      <c r="US235" s="23"/>
      <c r="UT235" s="23"/>
      <c r="UU235" s="23"/>
      <c r="UV235" s="23"/>
      <c r="UW235" s="23"/>
      <c r="UX235" s="23"/>
      <c r="UY235" s="23"/>
      <c r="UZ235" s="23"/>
      <c r="VA235" s="23"/>
      <c r="VB235" s="23"/>
      <c r="VC235" s="23"/>
      <c r="VD235" s="23"/>
      <c r="VE235" s="23"/>
      <c r="VF235" s="23"/>
      <c r="VG235" s="23"/>
      <c r="VH235" s="23"/>
      <c r="VI235" s="23"/>
      <c r="VJ235" s="23"/>
      <c r="VK235" s="23"/>
      <c r="VL235" s="23"/>
      <c r="VM235" s="23"/>
      <c r="VN235" s="23"/>
      <c r="VO235" s="23"/>
      <c r="VP235" s="23"/>
      <c r="VQ235" s="23"/>
      <c r="VR235" s="23"/>
      <c r="VS235" s="23"/>
      <c r="VT235" s="23"/>
      <c r="VU235" s="23"/>
      <c r="VV235" s="23"/>
      <c r="VW235" s="23"/>
      <c r="VX235" s="23"/>
      <c r="VY235" s="23"/>
      <c r="VZ235" s="23"/>
      <c r="WA235" s="23"/>
      <c r="WB235" s="23"/>
      <c r="WC235" s="23"/>
      <c r="WD235" s="23"/>
      <c r="WE235" s="23"/>
      <c r="WF235" s="23"/>
      <c r="WG235" s="23"/>
      <c r="WH235" s="23"/>
      <c r="WI235" s="23"/>
      <c r="WJ235" s="23"/>
      <c r="WK235" s="23"/>
      <c r="WL235" s="23"/>
      <c r="WM235" s="23"/>
      <c r="WN235" s="23"/>
      <c r="WO235" s="23"/>
      <c r="WP235" s="23"/>
      <c r="WQ235" s="23"/>
      <c r="WR235" s="23"/>
      <c r="WS235" s="23"/>
      <c r="WT235" s="23"/>
      <c r="WU235" s="23"/>
      <c r="WV235" s="23"/>
      <c r="WW235" s="23"/>
      <c r="WX235" s="23"/>
      <c r="WY235" s="23"/>
      <c r="WZ235" s="23"/>
      <c r="XA235" s="23"/>
      <c r="XB235" s="23"/>
      <c r="XC235" s="23"/>
      <c r="XD235" s="23"/>
      <c r="XE235" s="23"/>
      <c r="XF235" s="23"/>
      <c r="XG235" s="23"/>
      <c r="XH235" s="23"/>
      <c r="XI235" s="23"/>
      <c r="XJ235" s="23"/>
      <c r="XK235" s="23"/>
      <c r="XL235" s="23"/>
      <c r="XM235" s="23"/>
      <c r="XN235" s="23"/>
      <c r="XO235" s="23"/>
      <c r="XP235" s="23"/>
      <c r="XQ235" s="23"/>
      <c r="XR235" s="23"/>
      <c r="XS235" s="23"/>
      <c r="XT235" s="23"/>
      <c r="XU235" s="23"/>
      <c r="XV235" s="23"/>
      <c r="XW235" s="23"/>
      <c r="XX235" s="23"/>
      <c r="XY235" s="23"/>
      <c r="XZ235" s="23"/>
      <c r="YA235" s="23"/>
      <c r="YB235" s="23"/>
      <c r="YC235" s="23"/>
      <c r="YD235" s="23"/>
      <c r="YE235" s="23"/>
      <c r="YF235" s="23"/>
      <c r="YG235" s="23"/>
      <c r="YH235" s="23"/>
      <c r="YI235" s="23"/>
      <c r="YJ235" s="23"/>
      <c r="YK235" s="23"/>
      <c r="YL235" s="23"/>
      <c r="YM235" s="23"/>
      <c r="YN235" s="23"/>
      <c r="YO235" s="23"/>
      <c r="YP235" s="23"/>
      <c r="YQ235" s="23"/>
      <c r="YR235" s="23"/>
      <c r="YS235" s="23"/>
      <c r="YT235" s="23"/>
      <c r="YU235" s="23"/>
      <c r="YV235" s="23"/>
      <c r="YW235" s="23"/>
      <c r="YX235" s="23"/>
      <c r="YY235" s="23"/>
      <c r="YZ235" s="23"/>
      <c r="ZA235" s="23"/>
      <c r="ZB235" s="23"/>
      <c r="ZC235" s="23"/>
      <c r="ZD235" s="23"/>
      <c r="ZE235" s="23"/>
      <c r="ZF235" s="23"/>
      <c r="ZG235" s="23"/>
      <c r="ZH235" s="23"/>
      <c r="ZI235" s="23"/>
      <c r="ZJ235" s="23"/>
      <c r="ZK235" s="23"/>
      <c r="ZL235" s="23"/>
      <c r="ZM235" s="23"/>
      <c r="ZN235" s="23"/>
      <c r="ZO235" s="23"/>
      <c r="ZP235" s="23"/>
      <c r="ZQ235" s="23"/>
      <c r="ZR235" s="23"/>
      <c r="ZS235" s="23"/>
      <c r="ZT235" s="23"/>
      <c r="ZU235" s="23"/>
      <c r="ZV235" s="23"/>
      <c r="ZW235" s="23"/>
      <c r="ZX235" s="23"/>
      <c r="ZY235" s="23"/>
      <c r="ZZ235" s="23"/>
      <c r="AAA235" s="23"/>
      <c r="AAB235" s="23"/>
      <c r="AAC235" s="23"/>
      <c r="AAD235" s="23"/>
      <c r="AAE235" s="23"/>
      <c r="AAF235" s="23"/>
      <c r="AAG235" s="23"/>
      <c r="AAH235" s="23"/>
      <c r="AAI235" s="23"/>
      <c r="AAJ235" s="23"/>
      <c r="AAK235" s="23"/>
      <c r="AAL235" s="23"/>
      <c r="AAM235" s="23"/>
      <c r="AAN235" s="23"/>
      <c r="AAO235" s="23"/>
      <c r="AAP235" s="23"/>
      <c r="AAQ235" s="23"/>
      <c r="AAR235" s="23"/>
      <c r="AAS235" s="23"/>
      <c r="AAT235" s="23"/>
      <c r="AAU235" s="23"/>
      <c r="AAV235" s="23"/>
      <c r="AAW235" s="23"/>
      <c r="AAX235" s="23"/>
      <c r="AAY235" s="23"/>
      <c r="AAZ235" s="23"/>
      <c r="ABA235" s="23"/>
      <c r="ABB235" s="23"/>
      <c r="ABC235" s="23"/>
      <c r="ABD235" s="23"/>
      <c r="ABE235" s="23"/>
      <c r="ABF235" s="23"/>
      <c r="ABG235" s="23"/>
      <c r="ABH235" s="23"/>
      <c r="ABI235" s="23"/>
      <c r="ABJ235" s="23"/>
      <c r="ABK235" s="23"/>
      <c r="ABL235" s="23"/>
      <c r="ABM235" s="23"/>
      <c r="ABN235" s="23"/>
      <c r="ABO235" s="23"/>
      <c r="ABP235" s="23"/>
      <c r="ABQ235" s="23"/>
      <c r="ABR235" s="23"/>
      <c r="ABS235" s="23"/>
      <c r="ABT235" s="23"/>
      <c r="ABU235" s="23"/>
      <c r="ABV235" s="23"/>
      <c r="ABW235" s="23"/>
      <c r="ABX235" s="23"/>
      <c r="ABY235" s="23"/>
      <c r="ABZ235" s="23"/>
      <c r="ACA235" s="23"/>
      <c r="ACB235" s="23"/>
      <c r="ACC235" s="23"/>
      <c r="ACD235" s="23"/>
      <c r="ACE235" s="23"/>
      <c r="ACF235" s="23"/>
      <c r="ACG235" s="23"/>
      <c r="ACH235" s="23"/>
      <c r="ACI235" s="23"/>
      <c r="ACJ235" s="23"/>
      <c r="ACK235" s="23"/>
      <c r="ACL235" s="23"/>
      <c r="ACM235" s="23"/>
      <c r="ACN235" s="23"/>
      <c r="ACO235" s="23"/>
      <c r="ACP235" s="23"/>
      <c r="ACQ235" s="23"/>
      <c r="ACR235" s="23"/>
      <c r="ACS235" s="23"/>
      <c r="ACT235" s="23"/>
      <c r="ACU235" s="23"/>
      <c r="ACV235" s="23"/>
      <c r="ACW235" s="23"/>
      <c r="ACX235" s="23"/>
      <c r="ACY235" s="23"/>
      <c r="ACZ235" s="23"/>
      <c r="ADA235" s="23"/>
      <c r="ADB235" s="23"/>
      <c r="ADC235" s="23"/>
      <c r="ADD235" s="23"/>
      <c r="ADE235" s="23"/>
      <c r="ADF235" s="23"/>
      <c r="ADG235" s="23"/>
      <c r="ADH235" s="23"/>
      <c r="ADI235" s="23"/>
      <c r="ADJ235" s="23"/>
      <c r="ADK235" s="23"/>
      <c r="ADL235" s="23"/>
      <c r="ADM235" s="23"/>
      <c r="ADN235" s="23"/>
      <c r="ADO235" s="23"/>
      <c r="ADP235" s="23"/>
      <c r="ADQ235" s="23"/>
      <c r="ADR235" s="23"/>
      <c r="ADS235" s="23"/>
      <c r="ADT235" s="23"/>
      <c r="ADU235" s="23"/>
      <c r="ADV235" s="23"/>
      <c r="ADW235" s="23"/>
      <c r="ADX235" s="23"/>
      <c r="ADY235" s="23"/>
      <c r="ADZ235" s="23"/>
      <c r="AEA235" s="23"/>
      <c r="AEB235" s="23"/>
      <c r="AEC235" s="23"/>
      <c r="AED235" s="23"/>
      <c r="AEE235" s="23"/>
      <c r="AEF235" s="23"/>
      <c r="AEG235" s="23"/>
      <c r="AEH235" s="23"/>
      <c r="AEI235" s="23"/>
      <c r="AEJ235" s="23"/>
      <c r="AEK235" s="23"/>
      <c r="AEL235" s="23"/>
      <c r="AEM235" s="23"/>
      <c r="AEN235" s="23"/>
      <c r="AEO235" s="23"/>
      <c r="AEP235" s="23"/>
      <c r="AEQ235" s="23"/>
      <c r="AER235" s="23"/>
      <c r="AES235" s="23"/>
      <c r="AET235" s="23"/>
      <c r="AEU235" s="23"/>
      <c r="AEV235" s="23"/>
      <c r="AEW235" s="23"/>
      <c r="AEX235" s="23"/>
      <c r="AEY235" s="23"/>
      <c r="AEZ235" s="23"/>
      <c r="AFA235" s="23"/>
      <c r="AFB235" s="23"/>
      <c r="AFC235" s="23"/>
      <c r="AFD235" s="23"/>
      <c r="AFE235" s="23"/>
      <c r="AFF235" s="23"/>
      <c r="AFG235" s="23"/>
      <c r="AFH235" s="23"/>
      <c r="AFI235" s="23"/>
      <c r="AFJ235" s="23"/>
      <c r="AFK235" s="23"/>
      <c r="AFL235" s="23"/>
      <c r="AFM235" s="23"/>
      <c r="AFN235" s="23"/>
      <c r="AFO235" s="23"/>
      <c r="AFP235" s="23"/>
      <c r="AFQ235" s="23"/>
      <c r="AFR235" s="23"/>
      <c r="AFS235" s="23"/>
      <c r="AFT235" s="23"/>
      <c r="AFU235" s="23"/>
      <c r="AFV235" s="23"/>
      <c r="AFW235" s="23"/>
      <c r="AFX235" s="23"/>
      <c r="AFY235" s="23"/>
      <c r="AFZ235" s="23"/>
      <c r="AGA235" s="23"/>
      <c r="AGB235" s="23"/>
      <c r="AGC235" s="23"/>
      <c r="AGD235" s="23"/>
      <c r="AGE235" s="23"/>
      <c r="AGF235" s="23"/>
      <c r="AGG235" s="23"/>
      <c r="AGH235" s="23"/>
      <c r="AGI235" s="23"/>
      <c r="AGJ235" s="23"/>
      <c r="AGK235" s="23"/>
      <c r="AGL235" s="23"/>
      <c r="AGM235" s="23"/>
      <c r="AGN235" s="23"/>
      <c r="AGO235" s="23"/>
      <c r="AGP235" s="23"/>
      <c r="AGQ235" s="23"/>
      <c r="AGR235" s="23"/>
      <c r="AGS235" s="23"/>
      <c r="AGT235" s="23"/>
      <c r="AGU235" s="23"/>
      <c r="AGV235" s="23"/>
      <c r="AGW235" s="23"/>
      <c r="AGX235" s="23"/>
      <c r="AGY235" s="23"/>
      <c r="AGZ235" s="23"/>
      <c r="AHA235" s="23"/>
      <c r="AHB235" s="23"/>
      <c r="AHC235" s="23"/>
      <c r="AHD235" s="23"/>
      <c r="AHE235" s="23"/>
      <c r="AHF235" s="23"/>
      <c r="AHG235" s="23"/>
      <c r="AHH235" s="23"/>
      <c r="AHI235" s="23"/>
      <c r="AHJ235" s="23"/>
      <c r="AHK235" s="23"/>
      <c r="AHL235" s="23"/>
      <c r="AHM235" s="23"/>
      <c r="AHN235" s="23"/>
      <c r="AHO235" s="23"/>
      <c r="AHP235" s="23"/>
      <c r="AHQ235" s="23"/>
      <c r="AHR235" s="23"/>
      <c r="AHS235" s="23"/>
      <c r="AHT235" s="23"/>
      <c r="AHU235" s="23"/>
      <c r="AHV235" s="23"/>
      <c r="AHW235" s="23"/>
      <c r="AHX235" s="23"/>
      <c r="AHY235" s="23"/>
      <c r="AHZ235" s="23"/>
      <c r="AIA235" s="23"/>
      <c r="AIB235" s="23"/>
      <c r="AIC235" s="23"/>
      <c r="AID235" s="23"/>
      <c r="AIE235" s="23"/>
      <c r="AIF235" s="23"/>
      <c r="AIG235" s="23"/>
      <c r="AIH235" s="23"/>
      <c r="AII235" s="23"/>
      <c r="AIJ235" s="23"/>
      <c r="AIK235" s="23"/>
      <c r="AIL235" s="23"/>
      <c r="AIM235" s="23"/>
      <c r="AIN235" s="23"/>
      <c r="AIO235" s="23"/>
      <c r="AIP235" s="23"/>
      <c r="AIQ235" s="23"/>
      <c r="AIR235" s="23"/>
      <c r="AIS235" s="23"/>
      <c r="AIT235" s="23"/>
      <c r="AIU235" s="23"/>
      <c r="AIV235" s="23"/>
      <c r="AIW235" s="23"/>
      <c r="AIX235" s="23"/>
      <c r="AIY235" s="23"/>
      <c r="AIZ235" s="23"/>
      <c r="AJA235" s="23"/>
      <c r="AJB235" s="23"/>
      <c r="AJC235" s="23"/>
      <c r="AJD235" s="23"/>
      <c r="AJE235" s="23"/>
      <c r="AJF235" s="23"/>
      <c r="AJG235" s="23"/>
      <c r="AJH235" s="23"/>
      <c r="AJI235" s="23"/>
      <c r="AJJ235" s="23"/>
      <c r="AJK235" s="23"/>
      <c r="AJL235" s="23"/>
      <c r="AJM235" s="23"/>
      <c r="AJN235" s="23"/>
      <c r="AJO235" s="23"/>
      <c r="AJP235" s="23"/>
      <c r="AJQ235" s="23"/>
      <c r="AJR235" s="23"/>
      <c r="AJS235" s="23"/>
      <c r="AJT235" s="23"/>
      <c r="AJU235" s="23"/>
      <c r="AJV235" s="23"/>
      <c r="AJW235" s="23"/>
      <c r="AJX235" s="23"/>
      <c r="AJY235" s="23"/>
      <c r="AJZ235" s="23"/>
      <c r="AKA235" s="23"/>
      <c r="AKB235" s="23"/>
      <c r="AKC235" s="23"/>
      <c r="AKD235" s="23"/>
      <c r="AKE235" s="23"/>
      <c r="AKF235" s="23"/>
      <c r="AKG235" s="23"/>
      <c r="AKH235" s="23"/>
      <c r="AKI235" s="23"/>
      <c r="AKJ235" s="23"/>
      <c r="AKK235" s="23"/>
      <c r="AKL235" s="23"/>
      <c r="AKM235" s="23"/>
      <c r="AKN235" s="23"/>
      <c r="AKO235" s="23"/>
      <c r="AKP235" s="23"/>
      <c r="AKQ235" s="23"/>
      <c r="AKR235" s="23"/>
      <c r="AKS235" s="23"/>
      <c r="AKT235" s="23"/>
      <c r="AKU235" s="23"/>
      <c r="AKV235" s="23"/>
      <c r="AKW235" s="23"/>
      <c r="AKX235" s="23"/>
      <c r="AKY235" s="23"/>
      <c r="AKZ235" s="23"/>
      <c r="ALA235" s="23"/>
      <c r="ALB235" s="23"/>
      <c r="ALC235" s="23"/>
      <c r="ALD235" s="23"/>
      <c r="ALE235" s="23"/>
      <c r="ALF235" s="23"/>
      <c r="ALG235" s="23"/>
      <c r="ALH235" s="23"/>
      <c r="ALI235" s="23"/>
      <c r="ALJ235" s="23"/>
      <c r="ALK235" s="23"/>
      <c r="ALL235" s="23"/>
      <c r="ALM235" s="23"/>
      <c r="ALN235" s="23"/>
      <c r="ALO235" s="23"/>
      <c r="ALP235" s="23"/>
      <c r="ALQ235" s="23"/>
      <c r="ALR235" s="23"/>
      <c r="ALS235" s="23"/>
      <c r="ALT235" s="23"/>
      <c r="ALU235" s="23"/>
      <c r="ALV235" s="23"/>
      <c r="ALW235" s="23"/>
      <c r="ALX235" s="23"/>
      <c r="ALY235" s="23"/>
      <c r="ALZ235" s="23"/>
      <c r="AMA235" s="23"/>
      <c r="AMB235" s="23"/>
      <c r="AMC235" s="23"/>
      <c r="AMD235" s="23"/>
      <c r="AME235" s="23"/>
      <c r="AMF235" s="23"/>
      <c r="AMG235" s="39"/>
      <c r="AMH235" s="39"/>
      <c r="AMI235" s="39"/>
    </row>
    <row r="236" spans="1:1023" s="40" customFormat="1">
      <c r="A236" s="23"/>
      <c r="B236" s="69"/>
      <c r="C236" s="69"/>
      <c r="D236" s="69"/>
      <c r="E236" s="55"/>
      <c r="F236" s="55"/>
      <c r="G236" s="20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  <c r="BP236" s="23"/>
      <c r="BQ236" s="23"/>
      <c r="BR236" s="23"/>
      <c r="BS236" s="23"/>
      <c r="BT236" s="23"/>
      <c r="BU236" s="23"/>
      <c r="BV236" s="23"/>
      <c r="BW236" s="23"/>
      <c r="BX236" s="23"/>
      <c r="BY236" s="23"/>
      <c r="BZ236" s="23"/>
      <c r="CA236" s="23"/>
      <c r="CB236" s="23"/>
      <c r="CC236" s="23"/>
      <c r="CD236" s="23"/>
      <c r="CE236" s="23"/>
      <c r="CF236" s="23"/>
      <c r="CG236" s="23"/>
      <c r="CH236" s="23"/>
      <c r="CI236" s="23"/>
      <c r="CJ236" s="23"/>
      <c r="CK236" s="23"/>
      <c r="CL236" s="23"/>
      <c r="CM236" s="23"/>
      <c r="CN236" s="23"/>
      <c r="CO236" s="23"/>
      <c r="CP236" s="23"/>
      <c r="CQ236" s="23"/>
      <c r="CR236" s="23"/>
      <c r="CS236" s="23"/>
      <c r="CT236" s="23"/>
      <c r="CU236" s="23"/>
      <c r="CV236" s="23"/>
      <c r="CW236" s="23"/>
      <c r="CX236" s="23"/>
      <c r="CY236" s="23"/>
      <c r="CZ236" s="23"/>
      <c r="DA236" s="23"/>
      <c r="DB236" s="23"/>
      <c r="DC236" s="23"/>
      <c r="DD236" s="23"/>
      <c r="DE236" s="23"/>
      <c r="DF236" s="23"/>
      <c r="DG236" s="23"/>
      <c r="DH236" s="23"/>
      <c r="DI236" s="23"/>
      <c r="DJ236" s="23"/>
      <c r="DK236" s="23"/>
      <c r="DL236" s="23"/>
      <c r="DM236" s="23"/>
      <c r="DN236" s="23"/>
      <c r="DO236" s="23"/>
      <c r="DP236" s="23"/>
      <c r="DQ236" s="23"/>
      <c r="DR236" s="23"/>
      <c r="DS236" s="23"/>
      <c r="DT236" s="23"/>
      <c r="DU236" s="23"/>
      <c r="DV236" s="23"/>
      <c r="DW236" s="23"/>
      <c r="DX236" s="23"/>
      <c r="DY236" s="23"/>
      <c r="DZ236" s="23"/>
      <c r="EA236" s="23"/>
      <c r="EB236" s="23"/>
      <c r="EC236" s="23"/>
      <c r="ED236" s="23"/>
      <c r="EE236" s="23"/>
      <c r="EF236" s="23"/>
      <c r="EG236" s="23"/>
      <c r="EH236" s="23"/>
      <c r="EI236" s="23"/>
      <c r="EJ236" s="23"/>
      <c r="EK236" s="23"/>
      <c r="EL236" s="23"/>
      <c r="EM236" s="23"/>
      <c r="EN236" s="23"/>
      <c r="EO236" s="23"/>
      <c r="EP236" s="23"/>
      <c r="EQ236" s="23"/>
      <c r="ER236" s="23"/>
      <c r="ES236" s="23"/>
      <c r="ET236" s="23"/>
      <c r="EU236" s="23"/>
      <c r="EV236" s="23"/>
      <c r="EW236" s="23"/>
      <c r="EX236" s="23"/>
      <c r="EY236" s="23"/>
      <c r="EZ236" s="23"/>
      <c r="FA236" s="23"/>
      <c r="FB236" s="23"/>
      <c r="FC236" s="23"/>
      <c r="FD236" s="23"/>
      <c r="FE236" s="23"/>
      <c r="FF236" s="23"/>
      <c r="FG236" s="23"/>
      <c r="FH236" s="23"/>
      <c r="FI236" s="23"/>
      <c r="FJ236" s="23"/>
      <c r="FK236" s="23"/>
      <c r="FL236" s="23"/>
      <c r="FM236" s="23"/>
      <c r="FN236" s="23"/>
      <c r="FO236" s="23"/>
      <c r="FP236" s="23"/>
      <c r="FQ236" s="23"/>
      <c r="FR236" s="23"/>
      <c r="FS236" s="23"/>
      <c r="FT236" s="23"/>
      <c r="FU236" s="23"/>
      <c r="FV236" s="23"/>
      <c r="FW236" s="23"/>
      <c r="FX236" s="23"/>
      <c r="FY236" s="23"/>
      <c r="FZ236" s="23"/>
      <c r="GA236" s="23"/>
      <c r="GB236" s="23"/>
      <c r="GC236" s="23"/>
      <c r="GD236" s="23"/>
      <c r="GE236" s="23"/>
      <c r="GF236" s="23"/>
      <c r="GG236" s="23"/>
      <c r="GH236" s="23"/>
      <c r="GI236" s="23"/>
      <c r="GJ236" s="23"/>
      <c r="GK236" s="23"/>
      <c r="GL236" s="23"/>
      <c r="GM236" s="23"/>
      <c r="GN236" s="23"/>
      <c r="GO236" s="23"/>
      <c r="GP236" s="23"/>
      <c r="GQ236" s="23"/>
      <c r="GR236" s="23"/>
      <c r="GS236" s="23"/>
      <c r="GT236" s="23"/>
      <c r="GU236" s="23"/>
      <c r="GV236" s="23"/>
      <c r="GW236" s="23"/>
      <c r="GX236" s="23"/>
      <c r="GY236" s="23"/>
      <c r="GZ236" s="23"/>
      <c r="HA236" s="23"/>
      <c r="HB236" s="23"/>
      <c r="HC236" s="23"/>
      <c r="HD236" s="23"/>
      <c r="HE236" s="23"/>
      <c r="HF236" s="23"/>
      <c r="HG236" s="23"/>
      <c r="HH236" s="23"/>
      <c r="HI236" s="23"/>
      <c r="HJ236" s="23"/>
      <c r="HK236" s="23"/>
      <c r="HL236" s="23"/>
      <c r="HM236" s="23"/>
      <c r="HN236" s="23"/>
      <c r="HO236" s="23"/>
      <c r="HP236" s="23"/>
      <c r="HQ236" s="23"/>
      <c r="HR236" s="23"/>
      <c r="HS236" s="23"/>
      <c r="HT236" s="23"/>
      <c r="HU236" s="23"/>
      <c r="HV236" s="23"/>
      <c r="HW236" s="23"/>
      <c r="HX236" s="23"/>
      <c r="HY236" s="23"/>
      <c r="HZ236" s="23"/>
      <c r="IA236" s="23"/>
      <c r="IB236" s="23"/>
      <c r="IC236" s="23"/>
      <c r="ID236" s="23"/>
      <c r="IE236" s="23"/>
      <c r="IF236" s="23"/>
      <c r="IG236" s="23"/>
      <c r="IH236" s="23"/>
      <c r="II236" s="23"/>
      <c r="IJ236" s="23"/>
      <c r="IK236" s="23"/>
      <c r="IL236" s="23"/>
      <c r="IM236" s="23"/>
      <c r="IN236" s="23"/>
      <c r="IO236" s="23"/>
      <c r="IP236" s="23"/>
      <c r="IQ236" s="23"/>
      <c r="IR236" s="23"/>
      <c r="IS236" s="23"/>
      <c r="IT236" s="23"/>
      <c r="IU236" s="23"/>
      <c r="IV236" s="23"/>
      <c r="IW236" s="23"/>
      <c r="IX236" s="23"/>
      <c r="IY236" s="23"/>
      <c r="IZ236" s="23"/>
      <c r="JA236" s="23"/>
      <c r="JB236" s="23"/>
      <c r="JC236" s="23"/>
      <c r="JD236" s="23"/>
      <c r="JE236" s="23"/>
      <c r="JF236" s="23"/>
      <c r="JG236" s="23"/>
      <c r="JH236" s="23"/>
      <c r="JI236" s="23"/>
      <c r="JJ236" s="23"/>
      <c r="JK236" s="23"/>
      <c r="JL236" s="23"/>
      <c r="JM236" s="23"/>
      <c r="JN236" s="23"/>
      <c r="JO236" s="23"/>
      <c r="JP236" s="23"/>
      <c r="JQ236" s="23"/>
      <c r="JR236" s="23"/>
      <c r="JS236" s="23"/>
      <c r="JT236" s="23"/>
      <c r="JU236" s="23"/>
      <c r="JV236" s="23"/>
      <c r="JW236" s="23"/>
      <c r="JX236" s="23"/>
      <c r="JY236" s="23"/>
      <c r="JZ236" s="23"/>
      <c r="KA236" s="23"/>
      <c r="KB236" s="23"/>
      <c r="KC236" s="23"/>
      <c r="KD236" s="23"/>
      <c r="KE236" s="23"/>
      <c r="KF236" s="23"/>
      <c r="KG236" s="23"/>
      <c r="KH236" s="23"/>
      <c r="KI236" s="23"/>
      <c r="KJ236" s="23"/>
      <c r="KK236" s="23"/>
      <c r="KL236" s="23"/>
      <c r="KM236" s="23"/>
      <c r="KN236" s="23"/>
      <c r="KO236" s="23"/>
      <c r="KP236" s="23"/>
      <c r="KQ236" s="23"/>
      <c r="KR236" s="23"/>
      <c r="KS236" s="23"/>
      <c r="KT236" s="23"/>
      <c r="KU236" s="23"/>
      <c r="KV236" s="23"/>
      <c r="KW236" s="23"/>
      <c r="KX236" s="23"/>
      <c r="KY236" s="23"/>
      <c r="KZ236" s="23"/>
      <c r="LA236" s="23"/>
      <c r="LB236" s="23"/>
      <c r="LC236" s="23"/>
      <c r="LD236" s="23"/>
      <c r="LE236" s="23"/>
      <c r="LF236" s="23"/>
      <c r="LG236" s="23"/>
      <c r="LH236" s="23"/>
      <c r="LI236" s="23"/>
      <c r="LJ236" s="23"/>
      <c r="LK236" s="23"/>
      <c r="LL236" s="23"/>
      <c r="LM236" s="23"/>
      <c r="LN236" s="23"/>
      <c r="LO236" s="23"/>
      <c r="LP236" s="23"/>
      <c r="LQ236" s="23"/>
      <c r="LR236" s="23"/>
      <c r="LS236" s="23"/>
      <c r="LT236" s="23"/>
      <c r="LU236" s="23"/>
      <c r="LV236" s="23"/>
      <c r="LW236" s="23"/>
      <c r="LX236" s="23"/>
      <c r="LY236" s="23"/>
      <c r="LZ236" s="23"/>
      <c r="MA236" s="23"/>
      <c r="MB236" s="23"/>
      <c r="MC236" s="23"/>
      <c r="MD236" s="23"/>
      <c r="ME236" s="23"/>
      <c r="MF236" s="23"/>
      <c r="MG236" s="23"/>
      <c r="MH236" s="23"/>
      <c r="MI236" s="23"/>
      <c r="MJ236" s="23"/>
      <c r="MK236" s="23"/>
      <c r="ML236" s="23"/>
      <c r="MM236" s="23"/>
      <c r="MN236" s="23"/>
      <c r="MO236" s="23"/>
      <c r="MP236" s="23"/>
      <c r="MQ236" s="23"/>
      <c r="MR236" s="23"/>
      <c r="MS236" s="23"/>
      <c r="MT236" s="23"/>
      <c r="MU236" s="23"/>
      <c r="MV236" s="23"/>
      <c r="MW236" s="23"/>
      <c r="MX236" s="23"/>
      <c r="MY236" s="23"/>
      <c r="MZ236" s="23"/>
      <c r="NA236" s="23"/>
      <c r="NB236" s="23"/>
      <c r="NC236" s="23"/>
      <c r="ND236" s="23"/>
      <c r="NE236" s="23"/>
      <c r="NF236" s="23"/>
      <c r="NG236" s="23"/>
      <c r="NH236" s="23"/>
      <c r="NI236" s="23"/>
      <c r="NJ236" s="23"/>
      <c r="NK236" s="23"/>
      <c r="NL236" s="23"/>
      <c r="NM236" s="23"/>
      <c r="NN236" s="23"/>
      <c r="NO236" s="23"/>
      <c r="NP236" s="23"/>
      <c r="NQ236" s="23"/>
      <c r="NR236" s="23"/>
      <c r="NS236" s="23"/>
      <c r="NT236" s="23"/>
      <c r="NU236" s="23"/>
      <c r="NV236" s="23"/>
      <c r="NW236" s="23"/>
      <c r="NX236" s="23"/>
      <c r="NY236" s="23"/>
      <c r="NZ236" s="23"/>
      <c r="OA236" s="23"/>
      <c r="OB236" s="23"/>
      <c r="OC236" s="23"/>
      <c r="OD236" s="23"/>
      <c r="OE236" s="23"/>
      <c r="OF236" s="23"/>
      <c r="OG236" s="23"/>
      <c r="OH236" s="23"/>
      <c r="OI236" s="23"/>
      <c r="OJ236" s="23"/>
      <c r="OK236" s="23"/>
      <c r="OL236" s="23"/>
      <c r="OM236" s="23"/>
      <c r="ON236" s="23"/>
      <c r="OO236" s="23"/>
      <c r="OP236" s="23"/>
      <c r="OQ236" s="23"/>
      <c r="OR236" s="23"/>
      <c r="OS236" s="23"/>
      <c r="OT236" s="23"/>
      <c r="OU236" s="23"/>
      <c r="OV236" s="23"/>
      <c r="OW236" s="23"/>
      <c r="OX236" s="23"/>
      <c r="OY236" s="23"/>
      <c r="OZ236" s="23"/>
      <c r="PA236" s="23"/>
      <c r="PB236" s="23"/>
      <c r="PC236" s="23"/>
      <c r="PD236" s="23"/>
      <c r="PE236" s="23"/>
      <c r="PF236" s="23"/>
      <c r="PG236" s="23"/>
      <c r="PH236" s="23"/>
      <c r="PI236" s="23"/>
      <c r="PJ236" s="23"/>
      <c r="PK236" s="23"/>
      <c r="PL236" s="23"/>
      <c r="PM236" s="23"/>
      <c r="PN236" s="23"/>
      <c r="PO236" s="23"/>
      <c r="PP236" s="23"/>
      <c r="PQ236" s="23"/>
      <c r="PR236" s="23"/>
      <c r="PS236" s="23"/>
      <c r="PT236" s="23"/>
      <c r="PU236" s="23"/>
      <c r="PV236" s="23"/>
      <c r="PW236" s="23"/>
      <c r="PX236" s="23"/>
      <c r="PY236" s="23"/>
      <c r="PZ236" s="23"/>
      <c r="QA236" s="23"/>
      <c r="QB236" s="23"/>
      <c r="QC236" s="23"/>
      <c r="QD236" s="23"/>
      <c r="QE236" s="23"/>
      <c r="QF236" s="23"/>
      <c r="QG236" s="23"/>
      <c r="QH236" s="23"/>
      <c r="QI236" s="23"/>
      <c r="QJ236" s="23"/>
      <c r="QK236" s="23"/>
      <c r="QL236" s="23"/>
      <c r="QM236" s="23"/>
      <c r="QN236" s="23"/>
      <c r="QO236" s="23"/>
      <c r="QP236" s="23"/>
      <c r="QQ236" s="23"/>
      <c r="QR236" s="23"/>
      <c r="QS236" s="23"/>
      <c r="QT236" s="23"/>
      <c r="QU236" s="23"/>
      <c r="QV236" s="23"/>
      <c r="QW236" s="23"/>
      <c r="QX236" s="23"/>
      <c r="QY236" s="23"/>
      <c r="QZ236" s="23"/>
      <c r="RA236" s="23"/>
      <c r="RB236" s="23"/>
      <c r="RC236" s="23"/>
      <c r="RD236" s="23"/>
      <c r="RE236" s="23"/>
      <c r="RF236" s="23"/>
      <c r="RG236" s="23"/>
      <c r="RH236" s="23"/>
      <c r="RI236" s="23"/>
      <c r="RJ236" s="23"/>
      <c r="RK236" s="23"/>
      <c r="RL236" s="23"/>
      <c r="RM236" s="23"/>
      <c r="RN236" s="23"/>
      <c r="RO236" s="23"/>
      <c r="RP236" s="23"/>
      <c r="RQ236" s="23"/>
      <c r="RR236" s="23"/>
      <c r="RS236" s="23"/>
      <c r="RT236" s="23"/>
      <c r="RU236" s="23"/>
      <c r="RV236" s="23"/>
      <c r="RW236" s="23"/>
      <c r="RX236" s="23"/>
      <c r="RY236" s="23"/>
      <c r="RZ236" s="23"/>
      <c r="SA236" s="23"/>
      <c r="SB236" s="23"/>
      <c r="SC236" s="23"/>
      <c r="SD236" s="23"/>
      <c r="SE236" s="23"/>
      <c r="SF236" s="23"/>
      <c r="SG236" s="23"/>
      <c r="SH236" s="23"/>
      <c r="SI236" s="23"/>
      <c r="SJ236" s="23"/>
      <c r="SK236" s="23"/>
      <c r="SL236" s="23"/>
      <c r="SM236" s="23"/>
      <c r="SN236" s="23"/>
      <c r="SO236" s="23"/>
      <c r="SP236" s="23"/>
      <c r="SQ236" s="23"/>
      <c r="SR236" s="23"/>
      <c r="SS236" s="23"/>
      <c r="ST236" s="23"/>
      <c r="SU236" s="23"/>
      <c r="SV236" s="23"/>
      <c r="SW236" s="23"/>
      <c r="SX236" s="23"/>
      <c r="SY236" s="23"/>
      <c r="SZ236" s="23"/>
      <c r="TA236" s="23"/>
      <c r="TB236" s="23"/>
      <c r="TC236" s="23"/>
      <c r="TD236" s="23"/>
      <c r="TE236" s="23"/>
      <c r="TF236" s="23"/>
      <c r="TG236" s="23"/>
      <c r="TH236" s="23"/>
      <c r="TI236" s="23"/>
      <c r="TJ236" s="23"/>
      <c r="TK236" s="23"/>
      <c r="TL236" s="23"/>
      <c r="TM236" s="23"/>
      <c r="TN236" s="23"/>
      <c r="TO236" s="23"/>
      <c r="TP236" s="23"/>
      <c r="TQ236" s="23"/>
      <c r="TR236" s="23"/>
      <c r="TS236" s="23"/>
      <c r="TT236" s="23"/>
      <c r="TU236" s="23"/>
      <c r="TV236" s="23"/>
      <c r="TW236" s="23"/>
      <c r="TX236" s="23"/>
      <c r="TY236" s="23"/>
      <c r="TZ236" s="23"/>
      <c r="UA236" s="23"/>
      <c r="UB236" s="23"/>
      <c r="UC236" s="23"/>
      <c r="UD236" s="23"/>
      <c r="UE236" s="23"/>
      <c r="UF236" s="23"/>
      <c r="UG236" s="23"/>
      <c r="UH236" s="23"/>
      <c r="UI236" s="23"/>
      <c r="UJ236" s="23"/>
      <c r="UK236" s="23"/>
      <c r="UL236" s="23"/>
      <c r="UM236" s="23"/>
      <c r="UN236" s="23"/>
      <c r="UO236" s="23"/>
      <c r="UP236" s="23"/>
      <c r="UQ236" s="23"/>
      <c r="UR236" s="23"/>
      <c r="US236" s="23"/>
      <c r="UT236" s="23"/>
      <c r="UU236" s="23"/>
      <c r="UV236" s="23"/>
      <c r="UW236" s="23"/>
      <c r="UX236" s="23"/>
      <c r="UY236" s="23"/>
      <c r="UZ236" s="23"/>
      <c r="VA236" s="23"/>
      <c r="VB236" s="23"/>
      <c r="VC236" s="23"/>
      <c r="VD236" s="23"/>
      <c r="VE236" s="23"/>
      <c r="VF236" s="23"/>
      <c r="VG236" s="23"/>
      <c r="VH236" s="23"/>
      <c r="VI236" s="23"/>
      <c r="VJ236" s="23"/>
      <c r="VK236" s="23"/>
      <c r="VL236" s="23"/>
      <c r="VM236" s="23"/>
      <c r="VN236" s="23"/>
      <c r="VO236" s="23"/>
      <c r="VP236" s="23"/>
      <c r="VQ236" s="23"/>
      <c r="VR236" s="23"/>
      <c r="VS236" s="23"/>
      <c r="VT236" s="23"/>
      <c r="VU236" s="23"/>
      <c r="VV236" s="23"/>
      <c r="VW236" s="23"/>
      <c r="VX236" s="23"/>
      <c r="VY236" s="23"/>
      <c r="VZ236" s="23"/>
      <c r="WA236" s="23"/>
      <c r="WB236" s="23"/>
      <c r="WC236" s="23"/>
      <c r="WD236" s="23"/>
      <c r="WE236" s="23"/>
      <c r="WF236" s="23"/>
      <c r="WG236" s="23"/>
      <c r="WH236" s="23"/>
      <c r="WI236" s="23"/>
      <c r="WJ236" s="23"/>
      <c r="WK236" s="23"/>
      <c r="WL236" s="23"/>
      <c r="WM236" s="23"/>
      <c r="WN236" s="23"/>
      <c r="WO236" s="23"/>
      <c r="WP236" s="23"/>
      <c r="WQ236" s="23"/>
      <c r="WR236" s="23"/>
      <c r="WS236" s="23"/>
      <c r="WT236" s="23"/>
      <c r="WU236" s="23"/>
      <c r="WV236" s="23"/>
      <c r="WW236" s="23"/>
      <c r="WX236" s="23"/>
      <c r="WY236" s="23"/>
      <c r="WZ236" s="23"/>
      <c r="XA236" s="23"/>
      <c r="XB236" s="23"/>
      <c r="XC236" s="23"/>
      <c r="XD236" s="23"/>
      <c r="XE236" s="23"/>
      <c r="XF236" s="23"/>
      <c r="XG236" s="23"/>
      <c r="XH236" s="23"/>
      <c r="XI236" s="23"/>
      <c r="XJ236" s="23"/>
      <c r="XK236" s="23"/>
      <c r="XL236" s="23"/>
      <c r="XM236" s="23"/>
      <c r="XN236" s="23"/>
      <c r="XO236" s="23"/>
      <c r="XP236" s="23"/>
      <c r="XQ236" s="23"/>
      <c r="XR236" s="23"/>
      <c r="XS236" s="23"/>
      <c r="XT236" s="23"/>
      <c r="XU236" s="23"/>
      <c r="XV236" s="23"/>
      <c r="XW236" s="23"/>
      <c r="XX236" s="23"/>
      <c r="XY236" s="23"/>
      <c r="XZ236" s="23"/>
      <c r="YA236" s="23"/>
      <c r="YB236" s="23"/>
      <c r="YC236" s="23"/>
      <c r="YD236" s="23"/>
      <c r="YE236" s="23"/>
      <c r="YF236" s="23"/>
      <c r="YG236" s="23"/>
      <c r="YH236" s="23"/>
      <c r="YI236" s="23"/>
      <c r="YJ236" s="23"/>
      <c r="YK236" s="23"/>
      <c r="YL236" s="23"/>
      <c r="YM236" s="23"/>
      <c r="YN236" s="23"/>
      <c r="YO236" s="23"/>
      <c r="YP236" s="23"/>
      <c r="YQ236" s="23"/>
      <c r="YR236" s="23"/>
      <c r="YS236" s="23"/>
      <c r="YT236" s="23"/>
      <c r="YU236" s="23"/>
      <c r="YV236" s="23"/>
      <c r="YW236" s="23"/>
      <c r="YX236" s="23"/>
      <c r="YY236" s="23"/>
      <c r="YZ236" s="23"/>
      <c r="ZA236" s="23"/>
      <c r="ZB236" s="23"/>
      <c r="ZC236" s="23"/>
      <c r="ZD236" s="23"/>
      <c r="ZE236" s="23"/>
      <c r="ZF236" s="23"/>
      <c r="ZG236" s="23"/>
      <c r="ZH236" s="23"/>
      <c r="ZI236" s="23"/>
      <c r="ZJ236" s="23"/>
      <c r="ZK236" s="23"/>
      <c r="ZL236" s="23"/>
      <c r="ZM236" s="23"/>
      <c r="ZN236" s="23"/>
      <c r="ZO236" s="23"/>
      <c r="ZP236" s="23"/>
      <c r="ZQ236" s="23"/>
      <c r="ZR236" s="23"/>
      <c r="ZS236" s="23"/>
      <c r="ZT236" s="23"/>
      <c r="ZU236" s="23"/>
      <c r="ZV236" s="23"/>
      <c r="ZW236" s="23"/>
      <c r="ZX236" s="23"/>
      <c r="ZY236" s="23"/>
      <c r="ZZ236" s="23"/>
      <c r="AAA236" s="23"/>
      <c r="AAB236" s="23"/>
      <c r="AAC236" s="23"/>
      <c r="AAD236" s="23"/>
      <c r="AAE236" s="23"/>
      <c r="AAF236" s="23"/>
      <c r="AAG236" s="23"/>
      <c r="AAH236" s="23"/>
      <c r="AAI236" s="23"/>
      <c r="AAJ236" s="23"/>
      <c r="AAK236" s="23"/>
      <c r="AAL236" s="23"/>
      <c r="AAM236" s="23"/>
      <c r="AAN236" s="23"/>
      <c r="AAO236" s="23"/>
      <c r="AAP236" s="23"/>
      <c r="AAQ236" s="23"/>
      <c r="AAR236" s="23"/>
      <c r="AAS236" s="23"/>
      <c r="AAT236" s="23"/>
      <c r="AAU236" s="23"/>
      <c r="AAV236" s="23"/>
      <c r="AAW236" s="23"/>
      <c r="AAX236" s="23"/>
      <c r="AAY236" s="23"/>
      <c r="AAZ236" s="23"/>
      <c r="ABA236" s="23"/>
      <c r="ABB236" s="23"/>
      <c r="ABC236" s="23"/>
      <c r="ABD236" s="23"/>
      <c r="ABE236" s="23"/>
      <c r="ABF236" s="23"/>
      <c r="ABG236" s="23"/>
      <c r="ABH236" s="23"/>
      <c r="ABI236" s="23"/>
      <c r="ABJ236" s="23"/>
      <c r="ABK236" s="23"/>
      <c r="ABL236" s="23"/>
      <c r="ABM236" s="23"/>
      <c r="ABN236" s="23"/>
      <c r="ABO236" s="23"/>
      <c r="ABP236" s="23"/>
      <c r="ABQ236" s="23"/>
      <c r="ABR236" s="23"/>
      <c r="ABS236" s="23"/>
      <c r="ABT236" s="23"/>
      <c r="ABU236" s="23"/>
      <c r="ABV236" s="23"/>
      <c r="ABW236" s="23"/>
      <c r="ABX236" s="23"/>
      <c r="ABY236" s="23"/>
      <c r="ABZ236" s="23"/>
      <c r="ACA236" s="23"/>
      <c r="ACB236" s="23"/>
      <c r="ACC236" s="23"/>
      <c r="ACD236" s="23"/>
      <c r="ACE236" s="23"/>
      <c r="ACF236" s="23"/>
      <c r="ACG236" s="23"/>
      <c r="ACH236" s="23"/>
      <c r="ACI236" s="23"/>
      <c r="ACJ236" s="23"/>
      <c r="ACK236" s="23"/>
      <c r="ACL236" s="23"/>
      <c r="ACM236" s="23"/>
      <c r="ACN236" s="23"/>
      <c r="ACO236" s="23"/>
      <c r="ACP236" s="23"/>
      <c r="ACQ236" s="23"/>
      <c r="ACR236" s="23"/>
      <c r="ACS236" s="23"/>
      <c r="ACT236" s="23"/>
      <c r="ACU236" s="23"/>
      <c r="ACV236" s="23"/>
      <c r="ACW236" s="23"/>
      <c r="ACX236" s="23"/>
      <c r="ACY236" s="23"/>
      <c r="ACZ236" s="23"/>
      <c r="ADA236" s="23"/>
      <c r="ADB236" s="23"/>
      <c r="ADC236" s="23"/>
      <c r="ADD236" s="23"/>
      <c r="ADE236" s="23"/>
      <c r="ADF236" s="23"/>
      <c r="ADG236" s="23"/>
      <c r="ADH236" s="23"/>
      <c r="ADI236" s="23"/>
      <c r="ADJ236" s="23"/>
      <c r="ADK236" s="23"/>
      <c r="ADL236" s="23"/>
      <c r="ADM236" s="23"/>
      <c r="ADN236" s="23"/>
      <c r="ADO236" s="23"/>
      <c r="ADP236" s="23"/>
      <c r="ADQ236" s="23"/>
      <c r="ADR236" s="23"/>
      <c r="ADS236" s="23"/>
      <c r="ADT236" s="23"/>
      <c r="ADU236" s="23"/>
      <c r="ADV236" s="23"/>
      <c r="ADW236" s="23"/>
      <c r="ADX236" s="23"/>
      <c r="ADY236" s="23"/>
      <c r="ADZ236" s="23"/>
      <c r="AEA236" s="23"/>
      <c r="AEB236" s="23"/>
      <c r="AEC236" s="23"/>
      <c r="AED236" s="23"/>
      <c r="AEE236" s="23"/>
      <c r="AEF236" s="23"/>
      <c r="AEG236" s="23"/>
      <c r="AEH236" s="23"/>
      <c r="AEI236" s="23"/>
      <c r="AEJ236" s="23"/>
      <c r="AEK236" s="23"/>
      <c r="AEL236" s="23"/>
      <c r="AEM236" s="23"/>
      <c r="AEN236" s="23"/>
      <c r="AEO236" s="23"/>
      <c r="AEP236" s="23"/>
      <c r="AEQ236" s="23"/>
      <c r="AER236" s="23"/>
      <c r="AES236" s="23"/>
      <c r="AET236" s="23"/>
      <c r="AEU236" s="23"/>
      <c r="AEV236" s="23"/>
      <c r="AEW236" s="23"/>
      <c r="AEX236" s="23"/>
      <c r="AEY236" s="23"/>
      <c r="AEZ236" s="23"/>
      <c r="AFA236" s="23"/>
      <c r="AFB236" s="23"/>
      <c r="AFC236" s="23"/>
      <c r="AFD236" s="23"/>
      <c r="AFE236" s="23"/>
      <c r="AFF236" s="23"/>
      <c r="AFG236" s="23"/>
      <c r="AFH236" s="23"/>
      <c r="AFI236" s="23"/>
      <c r="AFJ236" s="23"/>
      <c r="AFK236" s="23"/>
      <c r="AFL236" s="23"/>
      <c r="AFM236" s="23"/>
      <c r="AFN236" s="23"/>
      <c r="AFO236" s="23"/>
      <c r="AFP236" s="23"/>
      <c r="AFQ236" s="23"/>
      <c r="AFR236" s="23"/>
      <c r="AFS236" s="23"/>
      <c r="AFT236" s="23"/>
      <c r="AFU236" s="23"/>
      <c r="AFV236" s="23"/>
      <c r="AFW236" s="23"/>
      <c r="AFX236" s="23"/>
      <c r="AFY236" s="23"/>
      <c r="AFZ236" s="23"/>
      <c r="AGA236" s="23"/>
      <c r="AGB236" s="23"/>
      <c r="AGC236" s="23"/>
      <c r="AGD236" s="23"/>
      <c r="AGE236" s="23"/>
      <c r="AGF236" s="23"/>
      <c r="AGG236" s="23"/>
      <c r="AGH236" s="23"/>
      <c r="AGI236" s="23"/>
      <c r="AGJ236" s="23"/>
      <c r="AGK236" s="23"/>
      <c r="AGL236" s="23"/>
      <c r="AGM236" s="23"/>
      <c r="AGN236" s="23"/>
      <c r="AGO236" s="23"/>
      <c r="AGP236" s="23"/>
      <c r="AGQ236" s="23"/>
      <c r="AGR236" s="23"/>
      <c r="AGS236" s="23"/>
      <c r="AGT236" s="23"/>
      <c r="AGU236" s="23"/>
      <c r="AGV236" s="23"/>
      <c r="AGW236" s="23"/>
      <c r="AGX236" s="23"/>
      <c r="AGY236" s="23"/>
      <c r="AGZ236" s="23"/>
      <c r="AHA236" s="23"/>
      <c r="AHB236" s="23"/>
      <c r="AHC236" s="23"/>
      <c r="AHD236" s="23"/>
      <c r="AHE236" s="23"/>
      <c r="AHF236" s="23"/>
      <c r="AHG236" s="23"/>
      <c r="AHH236" s="23"/>
      <c r="AHI236" s="23"/>
      <c r="AHJ236" s="23"/>
      <c r="AHK236" s="23"/>
      <c r="AHL236" s="23"/>
      <c r="AHM236" s="23"/>
      <c r="AHN236" s="23"/>
      <c r="AHO236" s="23"/>
      <c r="AHP236" s="23"/>
      <c r="AHQ236" s="23"/>
      <c r="AHR236" s="23"/>
      <c r="AHS236" s="23"/>
      <c r="AHT236" s="23"/>
      <c r="AHU236" s="23"/>
      <c r="AHV236" s="23"/>
      <c r="AHW236" s="23"/>
      <c r="AHX236" s="23"/>
      <c r="AHY236" s="23"/>
      <c r="AHZ236" s="23"/>
      <c r="AIA236" s="23"/>
      <c r="AIB236" s="23"/>
      <c r="AIC236" s="23"/>
      <c r="AID236" s="23"/>
      <c r="AIE236" s="23"/>
      <c r="AIF236" s="23"/>
      <c r="AIG236" s="23"/>
      <c r="AIH236" s="23"/>
      <c r="AII236" s="23"/>
      <c r="AIJ236" s="23"/>
      <c r="AIK236" s="23"/>
      <c r="AIL236" s="23"/>
      <c r="AIM236" s="23"/>
      <c r="AIN236" s="23"/>
      <c r="AIO236" s="23"/>
      <c r="AIP236" s="23"/>
      <c r="AIQ236" s="23"/>
      <c r="AIR236" s="23"/>
      <c r="AIS236" s="23"/>
      <c r="AIT236" s="23"/>
      <c r="AIU236" s="23"/>
      <c r="AIV236" s="23"/>
      <c r="AIW236" s="23"/>
      <c r="AIX236" s="23"/>
      <c r="AIY236" s="23"/>
      <c r="AIZ236" s="23"/>
      <c r="AJA236" s="23"/>
      <c r="AJB236" s="23"/>
      <c r="AJC236" s="23"/>
      <c r="AJD236" s="23"/>
      <c r="AJE236" s="23"/>
      <c r="AJF236" s="23"/>
      <c r="AJG236" s="23"/>
      <c r="AJH236" s="23"/>
      <c r="AJI236" s="23"/>
      <c r="AJJ236" s="23"/>
      <c r="AJK236" s="23"/>
      <c r="AJL236" s="23"/>
      <c r="AJM236" s="23"/>
      <c r="AJN236" s="23"/>
      <c r="AJO236" s="23"/>
      <c r="AJP236" s="23"/>
      <c r="AJQ236" s="23"/>
      <c r="AJR236" s="23"/>
      <c r="AJS236" s="23"/>
      <c r="AJT236" s="23"/>
      <c r="AJU236" s="23"/>
      <c r="AJV236" s="23"/>
      <c r="AJW236" s="23"/>
      <c r="AJX236" s="23"/>
      <c r="AJY236" s="23"/>
      <c r="AJZ236" s="23"/>
      <c r="AKA236" s="23"/>
      <c r="AKB236" s="23"/>
      <c r="AKC236" s="23"/>
      <c r="AKD236" s="23"/>
      <c r="AKE236" s="23"/>
      <c r="AKF236" s="23"/>
      <c r="AKG236" s="23"/>
      <c r="AKH236" s="23"/>
      <c r="AKI236" s="23"/>
      <c r="AKJ236" s="23"/>
      <c r="AKK236" s="23"/>
      <c r="AKL236" s="23"/>
      <c r="AKM236" s="23"/>
      <c r="AKN236" s="23"/>
      <c r="AKO236" s="23"/>
      <c r="AKP236" s="23"/>
      <c r="AKQ236" s="23"/>
      <c r="AKR236" s="23"/>
      <c r="AKS236" s="23"/>
      <c r="AKT236" s="23"/>
      <c r="AKU236" s="23"/>
      <c r="AKV236" s="23"/>
      <c r="AKW236" s="23"/>
      <c r="AKX236" s="23"/>
      <c r="AKY236" s="23"/>
      <c r="AKZ236" s="23"/>
      <c r="ALA236" s="23"/>
      <c r="ALB236" s="23"/>
      <c r="ALC236" s="23"/>
      <c r="ALD236" s="23"/>
      <c r="ALE236" s="23"/>
      <c r="ALF236" s="23"/>
      <c r="ALG236" s="23"/>
      <c r="ALH236" s="23"/>
      <c r="ALI236" s="23"/>
      <c r="ALJ236" s="23"/>
      <c r="ALK236" s="23"/>
      <c r="ALL236" s="23"/>
      <c r="ALM236" s="23"/>
      <c r="ALN236" s="23"/>
      <c r="ALO236" s="23"/>
      <c r="ALP236" s="23"/>
      <c r="ALQ236" s="23"/>
      <c r="ALR236" s="23"/>
      <c r="ALS236" s="23"/>
      <c r="ALT236" s="23"/>
      <c r="ALU236" s="23"/>
      <c r="ALV236" s="23"/>
      <c r="ALW236" s="23"/>
      <c r="ALX236" s="23"/>
      <c r="ALY236" s="23"/>
      <c r="ALZ236" s="23"/>
      <c r="AMA236" s="23"/>
      <c r="AMB236" s="23"/>
      <c r="AMC236" s="23"/>
      <c r="AMD236" s="23"/>
      <c r="AME236" s="23"/>
      <c r="AMF236" s="23"/>
      <c r="AMG236" s="39"/>
      <c r="AMH236" s="39"/>
      <c r="AMI236" s="39"/>
    </row>
    <row r="237" spans="1:1023" s="40" customFormat="1">
      <c r="A237" s="23"/>
      <c r="B237" s="69"/>
      <c r="C237" s="69"/>
      <c r="D237" s="69"/>
      <c r="E237" s="55"/>
      <c r="F237" s="55"/>
      <c r="G237" s="20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  <c r="BP237" s="23"/>
      <c r="BQ237" s="23"/>
      <c r="BR237" s="23"/>
      <c r="BS237" s="23"/>
      <c r="BT237" s="23"/>
      <c r="BU237" s="23"/>
      <c r="BV237" s="23"/>
      <c r="BW237" s="23"/>
      <c r="BX237" s="23"/>
      <c r="BY237" s="23"/>
      <c r="BZ237" s="23"/>
      <c r="CA237" s="23"/>
      <c r="CB237" s="23"/>
      <c r="CC237" s="23"/>
      <c r="CD237" s="23"/>
      <c r="CE237" s="23"/>
      <c r="CF237" s="23"/>
      <c r="CG237" s="23"/>
      <c r="CH237" s="23"/>
      <c r="CI237" s="23"/>
      <c r="CJ237" s="23"/>
      <c r="CK237" s="23"/>
      <c r="CL237" s="23"/>
      <c r="CM237" s="23"/>
      <c r="CN237" s="23"/>
      <c r="CO237" s="23"/>
      <c r="CP237" s="23"/>
      <c r="CQ237" s="23"/>
      <c r="CR237" s="23"/>
      <c r="CS237" s="23"/>
      <c r="CT237" s="23"/>
      <c r="CU237" s="23"/>
      <c r="CV237" s="23"/>
      <c r="CW237" s="23"/>
      <c r="CX237" s="23"/>
      <c r="CY237" s="23"/>
      <c r="CZ237" s="23"/>
      <c r="DA237" s="23"/>
      <c r="DB237" s="23"/>
      <c r="DC237" s="23"/>
      <c r="DD237" s="23"/>
      <c r="DE237" s="23"/>
      <c r="DF237" s="23"/>
      <c r="DG237" s="23"/>
      <c r="DH237" s="23"/>
      <c r="DI237" s="23"/>
      <c r="DJ237" s="23"/>
      <c r="DK237" s="23"/>
      <c r="DL237" s="23"/>
      <c r="DM237" s="23"/>
      <c r="DN237" s="23"/>
      <c r="DO237" s="23"/>
      <c r="DP237" s="23"/>
      <c r="DQ237" s="23"/>
      <c r="DR237" s="23"/>
      <c r="DS237" s="23"/>
      <c r="DT237" s="23"/>
      <c r="DU237" s="23"/>
      <c r="DV237" s="23"/>
      <c r="DW237" s="23"/>
      <c r="DX237" s="23"/>
      <c r="DY237" s="23"/>
      <c r="DZ237" s="23"/>
      <c r="EA237" s="23"/>
      <c r="EB237" s="23"/>
      <c r="EC237" s="23"/>
      <c r="ED237" s="23"/>
      <c r="EE237" s="23"/>
      <c r="EF237" s="23"/>
      <c r="EG237" s="23"/>
      <c r="EH237" s="23"/>
      <c r="EI237" s="23"/>
      <c r="EJ237" s="23"/>
      <c r="EK237" s="23"/>
      <c r="EL237" s="23"/>
      <c r="EM237" s="23"/>
      <c r="EN237" s="23"/>
      <c r="EO237" s="23"/>
      <c r="EP237" s="23"/>
      <c r="EQ237" s="23"/>
      <c r="ER237" s="23"/>
      <c r="ES237" s="23"/>
      <c r="ET237" s="23"/>
      <c r="EU237" s="23"/>
      <c r="EV237" s="23"/>
      <c r="EW237" s="23"/>
      <c r="EX237" s="23"/>
      <c r="EY237" s="23"/>
      <c r="EZ237" s="23"/>
      <c r="FA237" s="23"/>
      <c r="FB237" s="23"/>
      <c r="FC237" s="23"/>
      <c r="FD237" s="23"/>
      <c r="FE237" s="23"/>
      <c r="FF237" s="23"/>
      <c r="FG237" s="23"/>
      <c r="FH237" s="23"/>
      <c r="FI237" s="23"/>
      <c r="FJ237" s="23"/>
      <c r="FK237" s="23"/>
      <c r="FL237" s="23"/>
      <c r="FM237" s="23"/>
      <c r="FN237" s="23"/>
      <c r="FO237" s="23"/>
      <c r="FP237" s="23"/>
      <c r="FQ237" s="23"/>
      <c r="FR237" s="23"/>
      <c r="FS237" s="23"/>
      <c r="FT237" s="23"/>
      <c r="FU237" s="23"/>
      <c r="FV237" s="23"/>
      <c r="FW237" s="23"/>
      <c r="FX237" s="23"/>
      <c r="FY237" s="23"/>
      <c r="FZ237" s="23"/>
      <c r="GA237" s="23"/>
      <c r="GB237" s="23"/>
      <c r="GC237" s="23"/>
      <c r="GD237" s="23"/>
      <c r="GE237" s="23"/>
      <c r="GF237" s="23"/>
      <c r="GG237" s="23"/>
      <c r="GH237" s="23"/>
      <c r="GI237" s="23"/>
      <c r="GJ237" s="23"/>
      <c r="GK237" s="23"/>
      <c r="GL237" s="23"/>
      <c r="GM237" s="23"/>
      <c r="GN237" s="23"/>
      <c r="GO237" s="23"/>
      <c r="GP237" s="23"/>
      <c r="GQ237" s="23"/>
      <c r="GR237" s="23"/>
      <c r="GS237" s="23"/>
      <c r="GT237" s="23"/>
      <c r="GU237" s="23"/>
      <c r="GV237" s="23"/>
      <c r="GW237" s="23"/>
      <c r="GX237" s="23"/>
      <c r="GY237" s="23"/>
      <c r="GZ237" s="23"/>
      <c r="HA237" s="23"/>
      <c r="HB237" s="23"/>
      <c r="HC237" s="23"/>
      <c r="HD237" s="23"/>
      <c r="HE237" s="23"/>
      <c r="HF237" s="23"/>
      <c r="HG237" s="23"/>
      <c r="HH237" s="23"/>
      <c r="HI237" s="23"/>
      <c r="HJ237" s="23"/>
      <c r="HK237" s="23"/>
      <c r="HL237" s="23"/>
      <c r="HM237" s="23"/>
      <c r="HN237" s="23"/>
      <c r="HO237" s="23"/>
      <c r="HP237" s="23"/>
      <c r="HQ237" s="23"/>
      <c r="HR237" s="23"/>
      <c r="HS237" s="23"/>
      <c r="HT237" s="23"/>
      <c r="HU237" s="23"/>
      <c r="HV237" s="23"/>
      <c r="HW237" s="23"/>
      <c r="HX237" s="23"/>
      <c r="HY237" s="23"/>
      <c r="HZ237" s="23"/>
      <c r="IA237" s="23"/>
      <c r="IB237" s="23"/>
      <c r="IC237" s="23"/>
      <c r="ID237" s="23"/>
      <c r="IE237" s="23"/>
      <c r="IF237" s="23"/>
      <c r="IG237" s="23"/>
      <c r="IH237" s="23"/>
      <c r="II237" s="23"/>
      <c r="IJ237" s="23"/>
      <c r="IK237" s="23"/>
      <c r="IL237" s="23"/>
      <c r="IM237" s="23"/>
      <c r="IN237" s="23"/>
      <c r="IO237" s="23"/>
      <c r="IP237" s="23"/>
      <c r="IQ237" s="23"/>
      <c r="IR237" s="23"/>
      <c r="IS237" s="23"/>
      <c r="IT237" s="23"/>
      <c r="IU237" s="23"/>
      <c r="IV237" s="23"/>
      <c r="IW237" s="23"/>
      <c r="IX237" s="23"/>
      <c r="IY237" s="23"/>
      <c r="IZ237" s="23"/>
      <c r="JA237" s="23"/>
      <c r="JB237" s="23"/>
      <c r="JC237" s="23"/>
      <c r="JD237" s="23"/>
      <c r="JE237" s="23"/>
      <c r="JF237" s="23"/>
      <c r="JG237" s="23"/>
      <c r="JH237" s="23"/>
      <c r="JI237" s="23"/>
      <c r="JJ237" s="23"/>
      <c r="JK237" s="23"/>
      <c r="JL237" s="23"/>
      <c r="JM237" s="23"/>
      <c r="JN237" s="23"/>
      <c r="JO237" s="23"/>
      <c r="JP237" s="23"/>
      <c r="JQ237" s="23"/>
      <c r="JR237" s="23"/>
      <c r="JS237" s="23"/>
      <c r="JT237" s="23"/>
      <c r="JU237" s="23"/>
      <c r="JV237" s="23"/>
      <c r="JW237" s="23"/>
      <c r="JX237" s="23"/>
      <c r="JY237" s="23"/>
      <c r="JZ237" s="23"/>
      <c r="KA237" s="23"/>
      <c r="KB237" s="23"/>
      <c r="KC237" s="23"/>
      <c r="KD237" s="23"/>
      <c r="KE237" s="23"/>
      <c r="KF237" s="23"/>
      <c r="KG237" s="23"/>
      <c r="KH237" s="23"/>
      <c r="KI237" s="23"/>
      <c r="KJ237" s="23"/>
      <c r="KK237" s="23"/>
      <c r="KL237" s="23"/>
      <c r="KM237" s="23"/>
      <c r="KN237" s="23"/>
      <c r="KO237" s="23"/>
      <c r="KP237" s="23"/>
      <c r="KQ237" s="23"/>
      <c r="KR237" s="23"/>
      <c r="KS237" s="23"/>
      <c r="KT237" s="23"/>
      <c r="KU237" s="23"/>
      <c r="KV237" s="23"/>
      <c r="KW237" s="23"/>
      <c r="KX237" s="23"/>
      <c r="KY237" s="23"/>
      <c r="KZ237" s="23"/>
      <c r="LA237" s="23"/>
      <c r="LB237" s="23"/>
      <c r="LC237" s="23"/>
      <c r="LD237" s="23"/>
      <c r="LE237" s="23"/>
      <c r="LF237" s="23"/>
      <c r="LG237" s="23"/>
      <c r="LH237" s="23"/>
      <c r="LI237" s="23"/>
      <c r="LJ237" s="23"/>
      <c r="LK237" s="23"/>
      <c r="LL237" s="23"/>
      <c r="LM237" s="23"/>
      <c r="LN237" s="23"/>
      <c r="LO237" s="23"/>
      <c r="LP237" s="23"/>
      <c r="LQ237" s="23"/>
      <c r="LR237" s="23"/>
      <c r="LS237" s="23"/>
      <c r="LT237" s="23"/>
      <c r="LU237" s="23"/>
      <c r="LV237" s="23"/>
      <c r="LW237" s="23"/>
      <c r="LX237" s="23"/>
      <c r="LY237" s="23"/>
      <c r="LZ237" s="23"/>
      <c r="MA237" s="23"/>
      <c r="MB237" s="23"/>
      <c r="MC237" s="23"/>
      <c r="MD237" s="23"/>
      <c r="ME237" s="23"/>
      <c r="MF237" s="23"/>
      <c r="MG237" s="23"/>
      <c r="MH237" s="23"/>
      <c r="MI237" s="23"/>
      <c r="MJ237" s="23"/>
      <c r="MK237" s="23"/>
      <c r="ML237" s="23"/>
      <c r="MM237" s="23"/>
      <c r="MN237" s="23"/>
      <c r="MO237" s="23"/>
      <c r="MP237" s="23"/>
      <c r="MQ237" s="23"/>
      <c r="MR237" s="23"/>
      <c r="MS237" s="23"/>
      <c r="MT237" s="23"/>
      <c r="MU237" s="23"/>
      <c r="MV237" s="23"/>
      <c r="MW237" s="23"/>
      <c r="MX237" s="23"/>
      <c r="MY237" s="23"/>
      <c r="MZ237" s="23"/>
      <c r="NA237" s="23"/>
      <c r="NB237" s="23"/>
      <c r="NC237" s="23"/>
      <c r="ND237" s="23"/>
      <c r="NE237" s="23"/>
      <c r="NF237" s="23"/>
      <c r="NG237" s="23"/>
      <c r="NH237" s="23"/>
      <c r="NI237" s="23"/>
      <c r="NJ237" s="23"/>
      <c r="NK237" s="23"/>
      <c r="NL237" s="23"/>
      <c r="NM237" s="23"/>
      <c r="NN237" s="23"/>
      <c r="NO237" s="23"/>
      <c r="NP237" s="23"/>
      <c r="NQ237" s="23"/>
      <c r="NR237" s="23"/>
      <c r="NS237" s="23"/>
      <c r="NT237" s="23"/>
      <c r="NU237" s="23"/>
      <c r="NV237" s="23"/>
      <c r="NW237" s="23"/>
      <c r="NX237" s="23"/>
      <c r="NY237" s="23"/>
      <c r="NZ237" s="23"/>
      <c r="OA237" s="23"/>
      <c r="OB237" s="23"/>
      <c r="OC237" s="23"/>
      <c r="OD237" s="23"/>
      <c r="OE237" s="23"/>
      <c r="OF237" s="23"/>
      <c r="OG237" s="23"/>
      <c r="OH237" s="23"/>
      <c r="OI237" s="23"/>
      <c r="OJ237" s="23"/>
      <c r="OK237" s="23"/>
      <c r="OL237" s="23"/>
      <c r="OM237" s="23"/>
      <c r="ON237" s="23"/>
      <c r="OO237" s="23"/>
      <c r="OP237" s="23"/>
      <c r="OQ237" s="23"/>
      <c r="OR237" s="23"/>
      <c r="OS237" s="23"/>
      <c r="OT237" s="23"/>
      <c r="OU237" s="23"/>
      <c r="OV237" s="23"/>
      <c r="OW237" s="23"/>
      <c r="OX237" s="23"/>
      <c r="OY237" s="23"/>
      <c r="OZ237" s="23"/>
      <c r="PA237" s="23"/>
      <c r="PB237" s="23"/>
      <c r="PC237" s="23"/>
      <c r="PD237" s="23"/>
      <c r="PE237" s="23"/>
      <c r="PF237" s="23"/>
      <c r="PG237" s="23"/>
      <c r="PH237" s="23"/>
      <c r="PI237" s="23"/>
      <c r="PJ237" s="23"/>
      <c r="PK237" s="23"/>
      <c r="PL237" s="23"/>
      <c r="PM237" s="23"/>
      <c r="PN237" s="23"/>
      <c r="PO237" s="23"/>
      <c r="PP237" s="23"/>
      <c r="PQ237" s="23"/>
      <c r="PR237" s="23"/>
      <c r="PS237" s="23"/>
      <c r="PT237" s="23"/>
      <c r="PU237" s="23"/>
      <c r="PV237" s="23"/>
      <c r="PW237" s="23"/>
      <c r="PX237" s="23"/>
      <c r="PY237" s="23"/>
      <c r="PZ237" s="23"/>
      <c r="QA237" s="23"/>
      <c r="QB237" s="23"/>
      <c r="QC237" s="23"/>
      <c r="QD237" s="23"/>
      <c r="QE237" s="23"/>
      <c r="QF237" s="23"/>
      <c r="QG237" s="23"/>
      <c r="QH237" s="23"/>
      <c r="QI237" s="23"/>
      <c r="QJ237" s="23"/>
      <c r="QK237" s="23"/>
      <c r="QL237" s="23"/>
      <c r="QM237" s="23"/>
      <c r="QN237" s="23"/>
      <c r="QO237" s="23"/>
      <c r="QP237" s="23"/>
      <c r="QQ237" s="23"/>
      <c r="QR237" s="23"/>
      <c r="QS237" s="23"/>
      <c r="QT237" s="23"/>
      <c r="QU237" s="23"/>
      <c r="QV237" s="23"/>
      <c r="QW237" s="23"/>
      <c r="QX237" s="23"/>
      <c r="QY237" s="23"/>
      <c r="QZ237" s="23"/>
      <c r="RA237" s="23"/>
      <c r="RB237" s="23"/>
      <c r="RC237" s="23"/>
      <c r="RD237" s="23"/>
      <c r="RE237" s="23"/>
      <c r="RF237" s="23"/>
      <c r="RG237" s="23"/>
      <c r="RH237" s="23"/>
      <c r="RI237" s="23"/>
      <c r="RJ237" s="23"/>
      <c r="RK237" s="23"/>
      <c r="RL237" s="23"/>
      <c r="RM237" s="23"/>
      <c r="RN237" s="23"/>
      <c r="RO237" s="23"/>
      <c r="RP237" s="23"/>
      <c r="RQ237" s="23"/>
      <c r="RR237" s="23"/>
      <c r="RS237" s="23"/>
      <c r="RT237" s="23"/>
      <c r="RU237" s="23"/>
      <c r="RV237" s="23"/>
      <c r="RW237" s="23"/>
      <c r="RX237" s="23"/>
      <c r="RY237" s="23"/>
      <c r="RZ237" s="23"/>
      <c r="SA237" s="23"/>
      <c r="SB237" s="23"/>
      <c r="SC237" s="23"/>
      <c r="SD237" s="23"/>
      <c r="SE237" s="23"/>
      <c r="SF237" s="23"/>
      <c r="SG237" s="23"/>
      <c r="SH237" s="23"/>
      <c r="SI237" s="23"/>
      <c r="SJ237" s="23"/>
      <c r="SK237" s="23"/>
      <c r="SL237" s="23"/>
      <c r="SM237" s="23"/>
      <c r="SN237" s="23"/>
      <c r="SO237" s="23"/>
      <c r="SP237" s="23"/>
      <c r="SQ237" s="23"/>
      <c r="SR237" s="23"/>
      <c r="SS237" s="23"/>
      <c r="ST237" s="23"/>
      <c r="SU237" s="23"/>
      <c r="SV237" s="23"/>
      <c r="SW237" s="23"/>
      <c r="SX237" s="23"/>
      <c r="SY237" s="23"/>
      <c r="SZ237" s="23"/>
      <c r="TA237" s="23"/>
      <c r="TB237" s="23"/>
      <c r="TC237" s="23"/>
      <c r="TD237" s="23"/>
      <c r="TE237" s="23"/>
      <c r="TF237" s="23"/>
      <c r="TG237" s="23"/>
      <c r="TH237" s="23"/>
      <c r="TI237" s="23"/>
      <c r="TJ237" s="23"/>
      <c r="TK237" s="23"/>
      <c r="TL237" s="23"/>
      <c r="TM237" s="23"/>
      <c r="TN237" s="23"/>
      <c r="TO237" s="23"/>
      <c r="TP237" s="23"/>
      <c r="TQ237" s="23"/>
      <c r="TR237" s="23"/>
      <c r="TS237" s="23"/>
      <c r="TT237" s="23"/>
      <c r="TU237" s="23"/>
      <c r="TV237" s="23"/>
      <c r="TW237" s="23"/>
      <c r="TX237" s="23"/>
      <c r="TY237" s="23"/>
      <c r="TZ237" s="23"/>
      <c r="UA237" s="23"/>
      <c r="UB237" s="23"/>
      <c r="UC237" s="23"/>
      <c r="UD237" s="23"/>
      <c r="UE237" s="23"/>
      <c r="UF237" s="23"/>
      <c r="UG237" s="23"/>
      <c r="UH237" s="23"/>
      <c r="UI237" s="23"/>
      <c r="UJ237" s="23"/>
      <c r="UK237" s="23"/>
      <c r="UL237" s="23"/>
      <c r="UM237" s="23"/>
      <c r="UN237" s="23"/>
      <c r="UO237" s="23"/>
      <c r="UP237" s="23"/>
      <c r="UQ237" s="23"/>
      <c r="UR237" s="23"/>
      <c r="US237" s="23"/>
      <c r="UT237" s="23"/>
      <c r="UU237" s="23"/>
      <c r="UV237" s="23"/>
      <c r="UW237" s="23"/>
      <c r="UX237" s="23"/>
      <c r="UY237" s="23"/>
      <c r="UZ237" s="23"/>
      <c r="VA237" s="23"/>
      <c r="VB237" s="23"/>
      <c r="VC237" s="23"/>
      <c r="VD237" s="23"/>
      <c r="VE237" s="23"/>
      <c r="VF237" s="23"/>
      <c r="VG237" s="23"/>
      <c r="VH237" s="23"/>
      <c r="VI237" s="23"/>
      <c r="VJ237" s="23"/>
      <c r="VK237" s="23"/>
      <c r="VL237" s="23"/>
      <c r="VM237" s="23"/>
      <c r="VN237" s="23"/>
      <c r="VO237" s="23"/>
      <c r="VP237" s="23"/>
      <c r="VQ237" s="23"/>
      <c r="VR237" s="23"/>
      <c r="VS237" s="23"/>
      <c r="VT237" s="23"/>
      <c r="VU237" s="23"/>
      <c r="VV237" s="23"/>
      <c r="VW237" s="23"/>
      <c r="VX237" s="23"/>
      <c r="VY237" s="23"/>
      <c r="VZ237" s="23"/>
      <c r="WA237" s="23"/>
      <c r="WB237" s="23"/>
      <c r="WC237" s="23"/>
      <c r="WD237" s="23"/>
      <c r="WE237" s="23"/>
      <c r="WF237" s="23"/>
      <c r="WG237" s="23"/>
      <c r="WH237" s="23"/>
      <c r="WI237" s="23"/>
      <c r="WJ237" s="23"/>
      <c r="WK237" s="23"/>
      <c r="WL237" s="23"/>
      <c r="WM237" s="23"/>
      <c r="WN237" s="23"/>
      <c r="WO237" s="23"/>
      <c r="WP237" s="23"/>
      <c r="WQ237" s="23"/>
      <c r="WR237" s="23"/>
      <c r="WS237" s="23"/>
      <c r="WT237" s="23"/>
      <c r="WU237" s="23"/>
      <c r="WV237" s="23"/>
      <c r="WW237" s="23"/>
      <c r="WX237" s="23"/>
      <c r="WY237" s="23"/>
      <c r="WZ237" s="23"/>
      <c r="XA237" s="23"/>
      <c r="XB237" s="23"/>
      <c r="XC237" s="23"/>
      <c r="XD237" s="23"/>
      <c r="XE237" s="23"/>
      <c r="XF237" s="23"/>
      <c r="XG237" s="23"/>
      <c r="XH237" s="23"/>
      <c r="XI237" s="23"/>
      <c r="XJ237" s="23"/>
      <c r="XK237" s="23"/>
      <c r="XL237" s="23"/>
      <c r="XM237" s="23"/>
      <c r="XN237" s="23"/>
      <c r="XO237" s="23"/>
      <c r="XP237" s="23"/>
      <c r="XQ237" s="23"/>
      <c r="XR237" s="23"/>
      <c r="XS237" s="23"/>
      <c r="XT237" s="23"/>
      <c r="XU237" s="23"/>
      <c r="XV237" s="23"/>
      <c r="XW237" s="23"/>
      <c r="XX237" s="23"/>
      <c r="XY237" s="23"/>
      <c r="XZ237" s="23"/>
      <c r="YA237" s="23"/>
      <c r="YB237" s="23"/>
      <c r="YC237" s="23"/>
      <c r="YD237" s="23"/>
      <c r="YE237" s="23"/>
      <c r="YF237" s="23"/>
      <c r="YG237" s="23"/>
      <c r="YH237" s="23"/>
      <c r="YI237" s="23"/>
      <c r="YJ237" s="23"/>
      <c r="YK237" s="23"/>
      <c r="YL237" s="23"/>
      <c r="YM237" s="23"/>
      <c r="YN237" s="23"/>
      <c r="YO237" s="23"/>
      <c r="YP237" s="23"/>
      <c r="YQ237" s="23"/>
      <c r="YR237" s="23"/>
      <c r="YS237" s="23"/>
      <c r="YT237" s="23"/>
      <c r="YU237" s="23"/>
      <c r="YV237" s="23"/>
      <c r="YW237" s="23"/>
      <c r="YX237" s="23"/>
      <c r="YY237" s="23"/>
      <c r="YZ237" s="23"/>
      <c r="ZA237" s="23"/>
      <c r="ZB237" s="23"/>
      <c r="ZC237" s="23"/>
      <c r="ZD237" s="23"/>
      <c r="ZE237" s="23"/>
      <c r="ZF237" s="23"/>
      <c r="ZG237" s="23"/>
      <c r="ZH237" s="23"/>
      <c r="ZI237" s="23"/>
      <c r="ZJ237" s="23"/>
      <c r="ZK237" s="23"/>
      <c r="ZL237" s="23"/>
      <c r="ZM237" s="23"/>
      <c r="ZN237" s="23"/>
      <c r="ZO237" s="23"/>
      <c r="ZP237" s="23"/>
      <c r="ZQ237" s="23"/>
      <c r="ZR237" s="23"/>
      <c r="ZS237" s="23"/>
      <c r="ZT237" s="23"/>
      <c r="ZU237" s="23"/>
      <c r="ZV237" s="23"/>
      <c r="ZW237" s="23"/>
      <c r="ZX237" s="23"/>
      <c r="ZY237" s="23"/>
      <c r="ZZ237" s="23"/>
      <c r="AAA237" s="23"/>
      <c r="AAB237" s="23"/>
      <c r="AAC237" s="23"/>
      <c r="AAD237" s="23"/>
      <c r="AAE237" s="23"/>
      <c r="AAF237" s="23"/>
      <c r="AAG237" s="23"/>
      <c r="AAH237" s="23"/>
      <c r="AAI237" s="23"/>
      <c r="AAJ237" s="23"/>
      <c r="AAK237" s="23"/>
      <c r="AAL237" s="23"/>
      <c r="AAM237" s="23"/>
      <c r="AAN237" s="23"/>
      <c r="AAO237" s="23"/>
      <c r="AAP237" s="23"/>
      <c r="AAQ237" s="23"/>
      <c r="AAR237" s="23"/>
      <c r="AAS237" s="23"/>
      <c r="AAT237" s="23"/>
      <c r="AAU237" s="23"/>
      <c r="AAV237" s="23"/>
      <c r="AAW237" s="23"/>
      <c r="AAX237" s="23"/>
      <c r="AAY237" s="23"/>
      <c r="AAZ237" s="23"/>
      <c r="ABA237" s="23"/>
      <c r="ABB237" s="23"/>
      <c r="ABC237" s="23"/>
      <c r="ABD237" s="23"/>
      <c r="ABE237" s="23"/>
      <c r="ABF237" s="23"/>
      <c r="ABG237" s="23"/>
      <c r="ABH237" s="23"/>
      <c r="ABI237" s="23"/>
      <c r="ABJ237" s="23"/>
      <c r="ABK237" s="23"/>
      <c r="ABL237" s="23"/>
      <c r="ABM237" s="23"/>
      <c r="ABN237" s="23"/>
      <c r="ABO237" s="23"/>
      <c r="ABP237" s="23"/>
      <c r="ABQ237" s="23"/>
      <c r="ABR237" s="23"/>
      <c r="ABS237" s="23"/>
      <c r="ABT237" s="23"/>
      <c r="ABU237" s="23"/>
      <c r="ABV237" s="23"/>
      <c r="ABW237" s="23"/>
      <c r="ABX237" s="23"/>
      <c r="ABY237" s="23"/>
      <c r="ABZ237" s="23"/>
      <c r="ACA237" s="23"/>
      <c r="ACB237" s="23"/>
      <c r="ACC237" s="23"/>
      <c r="ACD237" s="23"/>
      <c r="ACE237" s="23"/>
      <c r="ACF237" s="23"/>
      <c r="ACG237" s="23"/>
      <c r="ACH237" s="23"/>
      <c r="ACI237" s="23"/>
      <c r="ACJ237" s="23"/>
      <c r="ACK237" s="23"/>
      <c r="ACL237" s="23"/>
      <c r="ACM237" s="23"/>
      <c r="ACN237" s="23"/>
      <c r="ACO237" s="23"/>
      <c r="ACP237" s="23"/>
      <c r="ACQ237" s="23"/>
      <c r="ACR237" s="23"/>
      <c r="ACS237" s="23"/>
      <c r="ACT237" s="23"/>
      <c r="ACU237" s="23"/>
      <c r="ACV237" s="23"/>
      <c r="ACW237" s="23"/>
      <c r="ACX237" s="23"/>
      <c r="ACY237" s="23"/>
      <c r="ACZ237" s="23"/>
      <c r="ADA237" s="23"/>
      <c r="ADB237" s="23"/>
      <c r="ADC237" s="23"/>
      <c r="ADD237" s="23"/>
      <c r="ADE237" s="23"/>
      <c r="ADF237" s="23"/>
      <c r="ADG237" s="23"/>
      <c r="ADH237" s="23"/>
      <c r="ADI237" s="23"/>
      <c r="ADJ237" s="23"/>
      <c r="ADK237" s="23"/>
      <c r="ADL237" s="23"/>
      <c r="ADM237" s="23"/>
      <c r="ADN237" s="23"/>
      <c r="ADO237" s="23"/>
      <c r="ADP237" s="23"/>
      <c r="ADQ237" s="23"/>
      <c r="ADR237" s="23"/>
      <c r="ADS237" s="23"/>
      <c r="ADT237" s="23"/>
      <c r="ADU237" s="23"/>
      <c r="ADV237" s="23"/>
      <c r="ADW237" s="23"/>
      <c r="ADX237" s="23"/>
      <c r="ADY237" s="23"/>
      <c r="ADZ237" s="23"/>
      <c r="AEA237" s="23"/>
      <c r="AEB237" s="23"/>
      <c r="AEC237" s="23"/>
      <c r="AED237" s="23"/>
      <c r="AEE237" s="23"/>
      <c r="AEF237" s="23"/>
      <c r="AEG237" s="23"/>
      <c r="AEH237" s="23"/>
      <c r="AEI237" s="23"/>
      <c r="AEJ237" s="23"/>
      <c r="AEK237" s="23"/>
      <c r="AEL237" s="23"/>
      <c r="AEM237" s="23"/>
      <c r="AEN237" s="23"/>
      <c r="AEO237" s="23"/>
      <c r="AEP237" s="23"/>
      <c r="AEQ237" s="23"/>
      <c r="AER237" s="23"/>
      <c r="AES237" s="23"/>
      <c r="AET237" s="23"/>
      <c r="AEU237" s="23"/>
      <c r="AEV237" s="23"/>
      <c r="AEW237" s="23"/>
      <c r="AEX237" s="23"/>
      <c r="AEY237" s="23"/>
      <c r="AEZ237" s="23"/>
      <c r="AFA237" s="23"/>
      <c r="AFB237" s="23"/>
      <c r="AFC237" s="23"/>
      <c r="AFD237" s="23"/>
      <c r="AFE237" s="23"/>
      <c r="AFF237" s="23"/>
      <c r="AFG237" s="23"/>
      <c r="AFH237" s="23"/>
      <c r="AFI237" s="23"/>
      <c r="AFJ237" s="23"/>
      <c r="AFK237" s="23"/>
      <c r="AFL237" s="23"/>
      <c r="AFM237" s="23"/>
      <c r="AFN237" s="23"/>
      <c r="AFO237" s="23"/>
      <c r="AFP237" s="23"/>
      <c r="AFQ237" s="23"/>
      <c r="AFR237" s="23"/>
      <c r="AFS237" s="23"/>
      <c r="AFT237" s="23"/>
      <c r="AFU237" s="23"/>
      <c r="AFV237" s="23"/>
      <c r="AFW237" s="23"/>
      <c r="AFX237" s="23"/>
      <c r="AFY237" s="23"/>
      <c r="AFZ237" s="23"/>
      <c r="AGA237" s="23"/>
      <c r="AGB237" s="23"/>
      <c r="AGC237" s="23"/>
      <c r="AGD237" s="23"/>
      <c r="AGE237" s="23"/>
      <c r="AGF237" s="23"/>
      <c r="AGG237" s="23"/>
      <c r="AGH237" s="23"/>
      <c r="AGI237" s="23"/>
      <c r="AGJ237" s="23"/>
      <c r="AGK237" s="23"/>
      <c r="AGL237" s="23"/>
      <c r="AGM237" s="23"/>
      <c r="AGN237" s="23"/>
      <c r="AGO237" s="23"/>
      <c r="AGP237" s="23"/>
      <c r="AGQ237" s="23"/>
      <c r="AGR237" s="23"/>
      <c r="AGS237" s="23"/>
      <c r="AGT237" s="23"/>
      <c r="AGU237" s="23"/>
      <c r="AGV237" s="23"/>
      <c r="AGW237" s="23"/>
      <c r="AGX237" s="23"/>
      <c r="AGY237" s="23"/>
      <c r="AGZ237" s="23"/>
      <c r="AHA237" s="23"/>
      <c r="AHB237" s="23"/>
      <c r="AHC237" s="23"/>
      <c r="AHD237" s="23"/>
      <c r="AHE237" s="23"/>
      <c r="AHF237" s="23"/>
      <c r="AHG237" s="23"/>
      <c r="AHH237" s="23"/>
      <c r="AHI237" s="23"/>
      <c r="AHJ237" s="23"/>
      <c r="AHK237" s="23"/>
      <c r="AHL237" s="23"/>
      <c r="AHM237" s="23"/>
      <c r="AHN237" s="23"/>
      <c r="AHO237" s="23"/>
      <c r="AHP237" s="23"/>
      <c r="AHQ237" s="23"/>
      <c r="AHR237" s="23"/>
      <c r="AHS237" s="23"/>
      <c r="AHT237" s="23"/>
      <c r="AHU237" s="23"/>
      <c r="AHV237" s="23"/>
      <c r="AHW237" s="23"/>
      <c r="AHX237" s="23"/>
      <c r="AHY237" s="23"/>
      <c r="AHZ237" s="23"/>
      <c r="AIA237" s="23"/>
      <c r="AIB237" s="23"/>
      <c r="AIC237" s="23"/>
      <c r="AID237" s="23"/>
      <c r="AIE237" s="23"/>
      <c r="AIF237" s="23"/>
      <c r="AIG237" s="23"/>
      <c r="AIH237" s="23"/>
      <c r="AII237" s="23"/>
      <c r="AIJ237" s="23"/>
      <c r="AIK237" s="23"/>
      <c r="AIL237" s="23"/>
      <c r="AIM237" s="23"/>
      <c r="AIN237" s="23"/>
      <c r="AIO237" s="23"/>
      <c r="AIP237" s="23"/>
      <c r="AIQ237" s="23"/>
      <c r="AIR237" s="23"/>
      <c r="AIS237" s="23"/>
      <c r="AIT237" s="23"/>
      <c r="AIU237" s="23"/>
      <c r="AIV237" s="23"/>
      <c r="AIW237" s="23"/>
      <c r="AIX237" s="23"/>
      <c r="AIY237" s="23"/>
      <c r="AIZ237" s="23"/>
      <c r="AJA237" s="23"/>
      <c r="AJB237" s="23"/>
      <c r="AJC237" s="23"/>
      <c r="AJD237" s="23"/>
      <c r="AJE237" s="23"/>
      <c r="AJF237" s="23"/>
      <c r="AJG237" s="23"/>
      <c r="AJH237" s="23"/>
      <c r="AJI237" s="23"/>
      <c r="AJJ237" s="23"/>
      <c r="AJK237" s="23"/>
      <c r="AJL237" s="23"/>
      <c r="AJM237" s="23"/>
      <c r="AJN237" s="23"/>
      <c r="AJO237" s="23"/>
      <c r="AJP237" s="23"/>
      <c r="AJQ237" s="23"/>
      <c r="AJR237" s="23"/>
      <c r="AJS237" s="23"/>
      <c r="AJT237" s="23"/>
      <c r="AJU237" s="23"/>
      <c r="AJV237" s="23"/>
      <c r="AJW237" s="23"/>
      <c r="AJX237" s="23"/>
      <c r="AJY237" s="23"/>
      <c r="AJZ237" s="23"/>
      <c r="AKA237" s="23"/>
      <c r="AKB237" s="23"/>
      <c r="AKC237" s="23"/>
      <c r="AKD237" s="23"/>
      <c r="AKE237" s="23"/>
      <c r="AKF237" s="23"/>
      <c r="AKG237" s="23"/>
      <c r="AKH237" s="23"/>
      <c r="AKI237" s="23"/>
      <c r="AKJ237" s="23"/>
      <c r="AKK237" s="23"/>
      <c r="AKL237" s="23"/>
      <c r="AKM237" s="23"/>
      <c r="AKN237" s="23"/>
      <c r="AKO237" s="23"/>
      <c r="AKP237" s="23"/>
      <c r="AKQ237" s="23"/>
      <c r="AKR237" s="23"/>
      <c r="AKS237" s="23"/>
      <c r="AKT237" s="23"/>
      <c r="AKU237" s="23"/>
      <c r="AKV237" s="23"/>
      <c r="AKW237" s="23"/>
      <c r="AKX237" s="23"/>
      <c r="AKY237" s="23"/>
      <c r="AKZ237" s="23"/>
      <c r="ALA237" s="23"/>
      <c r="ALB237" s="23"/>
      <c r="ALC237" s="23"/>
      <c r="ALD237" s="23"/>
      <c r="ALE237" s="23"/>
      <c r="ALF237" s="23"/>
      <c r="ALG237" s="23"/>
      <c r="ALH237" s="23"/>
      <c r="ALI237" s="23"/>
      <c r="ALJ237" s="23"/>
      <c r="ALK237" s="23"/>
      <c r="ALL237" s="23"/>
      <c r="ALM237" s="23"/>
      <c r="ALN237" s="23"/>
      <c r="ALO237" s="23"/>
      <c r="ALP237" s="23"/>
      <c r="ALQ237" s="23"/>
      <c r="ALR237" s="23"/>
      <c r="ALS237" s="23"/>
      <c r="ALT237" s="23"/>
      <c r="ALU237" s="23"/>
      <c r="ALV237" s="23"/>
      <c r="ALW237" s="23"/>
      <c r="ALX237" s="23"/>
      <c r="ALY237" s="23"/>
      <c r="ALZ237" s="23"/>
      <c r="AMA237" s="23"/>
      <c r="AMB237" s="23"/>
      <c r="AMC237" s="23"/>
      <c r="AMD237" s="23"/>
      <c r="AME237" s="23"/>
      <c r="AMF237" s="23"/>
      <c r="AMG237" s="39"/>
      <c r="AMH237" s="39"/>
      <c r="AMI237" s="39"/>
    </row>
    <row r="238" spans="1:1023" s="40" customFormat="1">
      <c r="A238" s="23"/>
      <c r="B238" s="69"/>
      <c r="C238" s="69"/>
      <c r="D238" s="69"/>
      <c r="E238" s="55"/>
      <c r="F238" s="55"/>
      <c r="G238" s="20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  <c r="BP238" s="23"/>
      <c r="BQ238" s="23"/>
      <c r="BR238" s="23"/>
      <c r="BS238" s="23"/>
      <c r="BT238" s="23"/>
      <c r="BU238" s="23"/>
      <c r="BV238" s="23"/>
      <c r="BW238" s="23"/>
      <c r="BX238" s="23"/>
      <c r="BY238" s="23"/>
      <c r="BZ238" s="23"/>
      <c r="CA238" s="23"/>
      <c r="CB238" s="23"/>
      <c r="CC238" s="23"/>
      <c r="CD238" s="23"/>
      <c r="CE238" s="23"/>
      <c r="CF238" s="23"/>
      <c r="CG238" s="23"/>
      <c r="CH238" s="23"/>
      <c r="CI238" s="23"/>
      <c r="CJ238" s="23"/>
      <c r="CK238" s="23"/>
      <c r="CL238" s="23"/>
      <c r="CM238" s="23"/>
      <c r="CN238" s="23"/>
      <c r="CO238" s="23"/>
      <c r="CP238" s="23"/>
      <c r="CQ238" s="23"/>
      <c r="CR238" s="23"/>
      <c r="CS238" s="23"/>
      <c r="CT238" s="23"/>
      <c r="CU238" s="23"/>
      <c r="CV238" s="23"/>
      <c r="CW238" s="23"/>
      <c r="CX238" s="23"/>
      <c r="CY238" s="23"/>
      <c r="CZ238" s="23"/>
      <c r="DA238" s="23"/>
      <c r="DB238" s="23"/>
      <c r="DC238" s="23"/>
      <c r="DD238" s="23"/>
      <c r="DE238" s="23"/>
      <c r="DF238" s="23"/>
      <c r="DG238" s="23"/>
      <c r="DH238" s="23"/>
      <c r="DI238" s="23"/>
      <c r="DJ238" s="23"/>
      <c r="DK238" s="23"/>
      <c r="DL238" s="23"/>
      <c r="DM238" s="23"/>
      <c r="DN238" s="23"/>
      <c r="DO238" s="23"/>
      <c r="DP238" s="23"/>
      <c r="DQ238" s="23"/>
      <c r="DR238" s="23"/>
      <c r="DS238" s="23"/>
      <c r="DT238" s="23"/>
      <c r="DU238" s="23"/>
      <c r="DV238" s="23"/>
      <c r="DW238" s="23"/>
      <c r="DX238" s="23"/>
      <c r="DY238" s="23"/>
      <c r="DZ238" s="23"/>
      <c r="EA238" s="23"/>
      <c r="EB238" s="23"/>
      <c r="EC238" s="23"/>
      <c r="ED238" s="23"/>
      <c r="EE238" s="23"/>
      <c r="EF238" s="23"/>
      <c r="EG238" s="23"/>
      <c r="EH238" s="23"/>
      <c r="EI238" s="23"/>
      <c r="EJ238" s="23"/>
      <c r="EK238" s="23"/>
      <c r="EL238" s="23"/>
      <c r="EM238" s="23"/>
      <c r="EN238" s="23"/>
      <c r="EO238" s="23"/>
      <c r="EP238" s="23"/>
      <c r="EQ238" s="23"/>
      <c r="ER238" s="23"/>
      <c r="ES238" s="23"/>
      <c r="ET238" s="23"/>
      <c r="EU238" s="23"/>
      <c r="EV238" s="23"/>
      <c r="EW238" s="23"/>
      <c r="EX238" s="23"/>
      <c r="EY238" s="23"/>
      <c r="EZ238" s="23"/>
      <c r="FA238" s="23"/>
      <c r="FB238" s="23"/>
      <c r="FC238" s="23"/>
      <c r="FD238" s="23"/>
      <c r="FE238" s="23"/>
      <c r="FF238" s="23"/>
      <c r="FG238" s="23"/>
      <c r="FH238" s="23"/>
      <c r="FI238" s="23"/>
      <c r="FJ238" s="23"/>
      <c r="FK238" s="23"/>
      <c r="FL238" s="23"/>
      <c r="FM238" s="23"/>
      <c r="FN238" s="23"/>
      <c r="FO238" s="23"/>
      <c r="FP238" s="23"/>
      <c r="FQ238" s="23"/>
      <c r="FR238" s="23"/>
      <c r="FS238" s="23"/>
      <c r="FT238" s="23"/>
      <c r="FU238" s="23"/>
      <c r="FV238" s="23"/>
      <c r="FW238" s="23"/>
      <c r="FX238" s="23"/>
      <c r="FY238" s="23"/>
      <c r="FZ238" s="23"/>
      <c r="GA238" s="23"/>
      <c r="GB238" s="23"/>
      <c r="GC238" s="23"/>
      <c r="GD238" s="23"/>
      <c r="GE238" s="23"/>
      <c r="GF238" s="23"/>
      <c r="GG238" s="23"/>
      <c r="GH238" s="23"/>
      <c r="GI238" s="23"/>
      <c r="GJ238" s="23"/>
      <c r="GK238" s="23"/>
      <c r="GL238" s="23"/>
      <c r="GM238" s="23"/>
      <c r="GN238" s="23"/>
      <c r="GO238" s="23"/>
      <c r="GP238" s="23"/>
      <c r="GQ238" s="23"/>
      <c r="GR238" s="23"/>
      <c r="GS238" s="23"/>
      <c r="GT238" s="23"/>
      <c r="GU238" s="23"/>
      <c r="GV238" s="23"/>
      <c r="GW238" s="23"/>
      <c r="GX238" s="23"/>
      <c r="GY238" s="23"/>
      <c r="GZ238" s="23"/>
      <c r="HA238" s="23"/>
      <c r="HB238" s="23"/>
      <c r="HC238" s="23"/>
      <c r="HD238" s="23"/>
      <c r="HE238" s="23"/>
      <c r="HF238" s="23"/>
      <c r="HG238" s="23"/>
      <c r="HH238" s="23"/>
      <c r="HI238" s="23"/>
      <c r="HJ238" s="23"/>
      <c r="HK238" s="23"/>
      <c r="HL238" s="23"/>
      <c r="HM238" s="23"/>
      <c r="HN238" s="23"/>
      <c r="HO238" s="23"/>
      <c r="HP238" s="23"/>
      <c r="HQ238" s="23"/>
      <c r="HR238" s="23"/>
      <c r="HS238" s="23"/>
      <c r="HT238" s="23"/>
      <c r="HU238" s="23"/>
      <c r="HV238" s="23"/>
      <c r="HW238" s="23"/>
      <c r="HX238" s="23"/>
      <c r="HY238" s="23"/>
      <c r="HZ238" s="23"/>
      <c r="IA238" s="23"/>
      <c r="IB238" s="23"/>
      <c r="IC238" s="23"/>
      <c r="ID238" s="23"/>
      <c r="IE238" s="23"/>
      <c r="IF238" s="23"/>
      <c r="IG238" s="23"/>
      <c r="IH238" s="23"/>
      <c r="II238" s="23"/>
      <c r="IJ238" s="23"/>
      <c r="IK238" s="23"/>
      <c r="IL238" s="23"/>
      <c r="IM238" s="23"/>
      <c r="IN238" s="23"/>
      <c r="IO238" s="23"/>
      <c r="IP238" s="23"/>
      <c r="IQ238" s="23"/>
      <c r="IR238" s="23"/>
      <c r="IS238" s="23"/>
      <c r="IT238" s="23"/>
      <c r="IU238" s="23"/>
      <c r="IV238" s="23"/>
      <c r="IW238" s="23"/>
      <c r="IX238" s="23"/>
      <c r="IY238" s="23"/>
      <c r="IZ238" s="23"/>
      <c r="JA238" s="23"/>
      <c r="JB238" s="23"/>
      <c r="JC238" s="23"/>
      <c r="JD238" s="23"/>
      <c r="JE238" s="23"/>
      <c r="JF238" s="23"/>
      <c r="JG238" s="23"/>
      <c r="JH238" s="23"/>
      <c r="JI238" s="23"/>
      <c r="JJ238" s="23"/>
      <c r="JK238" s="23"/>
      <c r="JL238" s="23"/>
      <c r="JM238" s="23"/>
      <c r="JN238" s="23"/>
      <c r="JO238" s="23"/>
      <c r="JP238" s="23"/>
      <c r="JQ238" s="23"/>
      <c r="JR238" s="23"/>
      <c r="JS238" s="23"/>
      <c r="JT238" s="23"/>
      <c r="JU238" s="23"/>
      <c r="JV238" s="23"/>
      <c r="JW238" s="23"/>
      <c r="JX238" s="23"/>
      <c r="JY238" s="23"/>
      <c r="JZ238" s="23"/>
      <c r="KA238" s="23"/>
      <c r="KB238" s="23"/>
      <c r="KC238" s="23"/>
      <c r="KD238" s="23"/>
      <c r="KE238" s="23"/>
      <c r="KF238" s="23"/>
      <c r="KG238" s="23"/>
      <c r="KH238" s="23"/>
      <c r="KI238" s="23"/>
      <c r="KJ238" s="23"/>
      <c r="KK238" s="23"/>
      <c r="KL238" s="23"/>
      <c r="KM238" s="23"/>
      <c r="KN238" s="23"/>
      <c r="KO238" s="23"/>
      <c r="KP238" s="23"/>
      <c r="KQ238" s="23"/>
      <c r="KR238" s="23"/>
      <c r="KS238" s="23"/>
      <c r="KT238" s="23"/>
      <c r="KU238" s="23"/>
      <c r="KV238" s="23"/>
      <c r="KW238" s="23"/>
      <c r="KX238" s="23"/>
      <c r="KY238" s="23"/>
      <c r="KZ238" s="23"/>
      <c r="LA238" s="23"/>
      <c r="LB238" s="23"/>
      <c r="LC238" s="23"/>
      <c r="LD238" s="23"/>
      <c r="LE238" s="23"/>
      <c r="LF238" s="23"/>
      <c r="LG238" s="23"/>
      <c r="LH238" s="23"/>
      <c r="LI238" s="23"/>
      <c r="LJ238" s="23"/>
      <c r="LK238" s="23"/>
      <c r="LL238" s="23"/>
      <c r="LM238" s="23"/>
      <c r="LN238" s="23"/>
      <c r="LO238" s="23"/>
      <c r="LP238" s="23"/>
      <c r="LQ238" s="23"/>
      <c r="LR238" s="23"/>
      <c r="LS238" s="23"/>
      <c r="LT238" s="23"/>
      <c r="LU238" s="23"/>
      <c r="LV238" s="23"/>
      <c r="LW238" s="23"/>
      <c r="LX238" s="23"/>
      <c r="LY238" s="23"/>
      <c r="LZ238" s="23"/>
      <c r="MA238" s="23"/>
      <c r="MB238" s="23"/>
      <c r="MC238" s="23"/>
      <c r="MD238" s="23"/>
      <c r="ME238" s="23"/>
      <c r="MF238" s="23"/>
      <c r="MG238" s="23"/>
      <c r="MH238" s="23"/>
      <c r="MI238" s="23"/>
      <c r="MJ238" s="23"/>
      <c r="MK238" s="23"/>
      <c r="ML238" s="23"/>
      <c r="MM238" s="23"/>
      <c r="MN238" s="23"/>
      <c r="MO238" s="23"/>
      <c r="MP238" s="23"/>
      <c r="MQ238" s="23"/>
      <c r="MR238" s="23"/>
      <c r="MS238" s="23"/>
      <c r="MT238" s="23"/>
      <c r="MU238" s="23"/>
      <c r="MV238" s="23"/>
      <c r="MW238" s="23"/>
      <c r="MX238" s="23"/>
      <c r="MY238" s="23"/>
      <c r="MZ238" s="23"/>
      <c r="NA238" s="23"/>
      <c r="NB238" s="23"/>
      <c r="NC238" s="23"/>
      <c r="ND238" s="23"/>
      <c r="NE238" s="23"/>
      <c r="NF238" s="23"/>
      <c r="NG238" s="23"/>
      <c r="NH238" s="23"/>
      <c r="NI238" s="23"/>
      <c r="NJ238" s="23"/>
      <c r="NK238" s="23"/>
      <c r="NL238" s="23"/>
      <c r="NM238" s="23"/>
      <c r="NN238" s="23"/>
      <c r="NO238" s="23"/>
      <c r="NP238" s="23"/>
      <c r="NQ238" s="23"/>
      <c r="NR238" s="23"/>
      <c r="NS238" s="23"/>
      <c r="NT238" s="23"/>
      <c r="NU238" s="23"/>
      <c r="NV238" s="23"/>
      <c r="NW238" s="23"/>
      <c r="NX238" s="23"/>
      <c r="NY238" s="23"/>
      <c r="NZ238" s="23"/>
      <c r="OA238" s="23"/>
      <c r="OB238" s="23"/>
      <c r="OC238" s="23"/>
      <c r="OD238" s="23"/>
      <c r="OE238" s="23"/>
      <c r="OF238" s="23"/>
      <c r="OG238" s="23"/>
      <c r="OH238" s="23"/>
      <c r="OI238" s="23"/>
      <c r="OJ238" s="23"/>
      <c r="OK238" s="23"/>
      <c r="OL238" s="23"/>
      <c r="OM238" s="23"/>
      <c r="ON238" s="23"/>
      <c r="OO238" s="23"/>
      <c r="OP238" s="23"/>
      <c r="OQ238" s="23"/>
      <c r="OR238" s="23"/>
      <c r="OS238" s="23"/>
      <c r="OT238" s="23"/>
      <c r="OU238" s="23"/>
      <c r="OV238" s="23"/>
      <c r="OW238" s="23"/>
      <c r="OX238" s="23"/>
      <c r="OY238" s="23"/>
      <c r="OZ238" s="23"/>
      <c r="PA238" s="23"/>
      <c r="PB238" s="23"/>
      <c r="PC238" s="23"/>
      <c r="PD238" s="23"/>
      <c r="PE238" s="23"/>
      <c r="PF238" s="23"/>
      <c r="PG238" s="23"/>
      <c r="PH238" s="23"/>
      <c r="PI238" s="23"/>
      <c r="PJ238" s="23"/>
      <c r="PK238" s="23"/>
      <c r="PL238" s="23"/>
      <c r="PM238" s="23"/>
      <c r="PN238" s="23"/>
      <c r="PO238" s="23"/>
      <c r="PP238" s="23"/>
      <c r="PQ238" s="23"/>
      <c r="PR238" s="23"/>
      <c r="PS238" s="23"/>
      <c r="PT238" s="23"/>
      <c r="PU238" s="23"/>
      <c r="PV238" s="23"/>
      <c r="PW238" s="23"/>
      <c r="PX238" s="23"/>
      <c r="PY238" s="23"/>
      <c r="PZ238" s="23"/>
      <c r="QA238" s="23"/>
      <c r="QB238" s="23"/>
      <c r="QC238" s="23"/>
      <c r="QD238" s="23"/>
      <c r="QE238" s="23"/>
      <c r="QF238" s="23"/>
      <c r="QG238" s="23"/>
      <c r="QH238" s="23"/>
      <c r="QI238" s="23"/>
      <c r="QJ238" s="23"/>
      <c r="QK238" s="23"/>
      <c r="QL238" s="23"/>
      <c r="QM238" s="23"/>
      <c r="QN238" s="23"/>
      <c r="QO238" s="23"/>
      <c r="QP238" s="23"/>
      <c r="QQ238" s="23"/>
      <c r="QR238" s="23"/>
      <c r="QS238" s="23"/>
      <c r="QT238" s="23"/>
      <c r="QU238" s="23"/>
      <c r="QV238" s="23"/>
      <c r="QW238" s="23"/>
      <c r="QX238" s="23"/>
      <c r="QY238" s="23"/>
      <c r="QZ238" s="23"/>
      <c r="RA238" s="23"/>
      <c r="RB238" s="23"/>
      <c r="RC238" s="23"/>
      <c r="RD238" s="23"/>
      <c r="RE238" s="23"/>
      <c r="RF238" s="23"/>
      <c r="RG238" s="23"/>
      <c r="RH238" s="23"/>
      <c r="RI238" s="23"/>
      <c r="RJ238" s="23"/>
      <c r="RK238" s="23"/>
      <c r="RL238" s="23"/>
      <c r="RM238" s="23"/>
      <c r="RN238" s="23"/>
      <c r="RO238" s="23"/>
      <c r="RP238" s="23"/>
      <c r="RQ238" s="23"/>
      <c r="RR238" s="23"/>
      <c r="RS238" s="23"/>
      <c r="RT238" s="23"/>
      <c r="RU238" s="23"/>
      <c r="RV238" s="23"/>
      <c r="RW238" s="23"/>
      <c r="RX238" s="23"/>
      <c r="RY238" s="23"/>
      <c r="RZ238" s="23"/>
      <c r="SA238" s="23"/>
      <c r="SB238" s="23"/>
      <c r="SC238" s="23"/>
      <c r="SD238" s="23"/>
      <c r="SE238" s="23"/>
      <c r="SF238" s="23"/>
      <c r="SG238" s="23"/>
      <c r="SH238" s="23"/>
      <c r="SI238" s="23"/>
      <c r="SJ238" s="23"/>
      <c r="SK238" s="23"/>
      <c r="SL238" s="23"/>
      <c r="SM238" s="23"/>
      <c r="SN238" s="23"/>
      <c r="SO238" s="23"/>
      <c r="SP238" s="23"/>
      <c r="SQ238" s="23"/>
      <c r="SR238" s="23"/>
      <c r="SS238" s="23"/>
      <c r="ST238" s="23"/>
      <c r="SU238" s="23"/>
      <c r="SV238" s="23"/>
      <c r="SW238" s="23"/>
      <c r="SX238" s="23"/>
      <c r="SY238" s="23"/>
      <c r="SZ238" s="23"/>
      <c r="TA238" s="23"/>
      <c r="TB238" s="23"/>
      <c r="TC238" s="23"/>
      <c r="TD238" s="23"/>
      <c r="TE238" s="23"/>
      <c r="TF238" s="23"/>
      <c r="TG238" s="23"/>
      <c r="TH238" s="23"/>
      <c r="TI238" s="23"/>
      <c r="TJ238" s="23"/>
      <c r="TK238" s="23"/>
      <c r="TL238" s="23"/>
      <c r="TM238" s="23"/>
      <c r="TN238" s="23"/>
      <c r="TO238" s="23"/>
      <c r="TP238" s="23"/>
      <c r="TQ238" s="23"/>
      <c r="TR238" s="23"/>
      <c r="TS238" s="23"/>
      <c r="TT238" s="23"/>
      <c r="TU238" s="23"/>
      <c r="TV238" s="23"/>
      <c r="TW238" s="23"/>
      <c r="TX238" s="23"/>
      <c r="TY238" s="23"/>
      <c r="TZ238" s="23"/>
      <c r="UA238" s="23"/>
      <c r="UB238" s="23"/>
      <c r="UC238" s="23"/>
      <c r="UD238" s="23"/>
      <c r="UE238" s="23"/>
      <c r="UF238" s="23"/>
      <c r="UG238" s="23"/>
      <c r="UH238" s="23"/>
      <c r="UI238" s="23"/>
      <c r="UJ238" s="23"/>
      <c r="UK238" s="23"/>
      <c r="UL238" s="23"/>
      <c r="UM238" s="23"/>
      <c r="UN238" s="23"/>
      <c r="UO238" s="23"/>
      <c r="UP238" s="23"/>
      <c r="UQ238" s="23"/>
      <c r="UR238" s="23"/>
      <c r="US238" s="23"/>
      <c r="UT238" s="23"/>
      <c r="UU238" s="23"/>
      <c r="UV238" s="23"/>
      <c r="UW238" s="23"/>
      <c r="UX238" s="23"/>
      <c r="UY238" s="23"/>
      <c r="UZ238" s="23"/>
      <c r="VA238" s="23"/>
      <c r="VB238" s="23"/>
      <c r="VC238" s="23"/>
      <c r="VD238" s="23"/>
      <c r="VE238" s="23"/>
      <c r="VF238" s="23"/>
      <c r="VG238" s="23"/>
      <c r="VH238" s="23"/>
      <c r="VI238" s="23"/>
      <c r="VJ238" s="23"/>
      <c r="VK238" s="23"/>
      <c r="VL238" s="23"/>
      <c r="VM238" s="23"/>
      <c r="VN238" s="23"/>
      <c r="VO238" s="23"/>
      <c r="VP238" s="23"/>
      <c r="VQ238" s="23"/>
      <c r="VR238" s="23"/>
      <c r="VS238" s="23"/>
      <c r="VT238" s="23"/>
      <c r="VU238" s="23"/>
      <c r="VV238" s="23"/>
      <c r="VW238" s="23"/>
      <c r="VX238" s="23"/>
      <c r="VY238" s="23"/>
      <c r="VZ238" s="23"/>
      <c r="WA238" s="23"/>
      <c r="WB238" s="23"/>
      <c r="WC238" s="23"/>
      <c r="WD238" s="23"/>
      <c r="WE238" s="23"/>
      <c r="WF238" s="23"/>
      <c r="WG238" s="23"/>
      <c r="WH238" s="23"/>
      <c r="WI238" s="23"/>
      <c r="WJ238" s="23"/>
      <c r="WK238" s="23"/>
      <c r="WL238" s="23"/>
      <c r="WM238" s="23"/>
      <c r="WN238" s="23"/>
      <c r="WO238" s="23"/>
      <c r="WP238" s="23"/>
      <c r="WQ238" s="23"/>
      <c r="WR238" s="23"/>
      <c r="WS238" s="23"/>
      <c r="WT238" s="23"/>
      <c r="WU238" s="23"/>
      <c r="WV238" s="23"/>
      <c r="WW238" s="23"/>
      <c r="WX238" s="23"/>
      <c r="WY238" s="23"/>
      <c r="WZ238" s="23"/>
      <c r="XA238" s="23"/>
      <c r="XB238" s="23"/>
      <c r="XC238" s="23"/>
      <c r="XD238" s="23"/>
      <c r="XE238" s="23"/>
      <c r="XF238" s="23"/>
      <c r="XG238" s="23"/>
      <c r="XH238" s="23"/>
      <c r="XI238" s="23"/>
      <c r="XJ238" s="23"/>
      <c r="XK238" s="23"/>
      <c r="XL238" s="23"/>
      <c r="XM238" s="23"/>
      <c r="XN238" s="23"/>
      <c r="XO238" s="23"/>
      <c r="XP238" s="23"/>
      <c r="XQ238" s="23"/>
      <c r="XR238" s="23"/>
      <c r="XS238" s="23"/>
      <c r="XT238" s="23"/>
      <c r="XU238" s="23"/>
      <c r="XV238" s="23"/>
      <c r="XW238" s="23"/>
      <c r="XX238" s="23"/>
      <c r="XY238" s="23"/>
      <c r="XZ238" s="23"/>
      <c r="YA238" s="23"/>
      <c r="YB238" s="23"/>
      <c r="YC238" s="23"/>
      <c r="YD238" s="23"/>
      <c r="YE238" s="23"/>
      <c r="YF238" s="23"/>
      <c r="YG238" s="23"/>
      <c r="YH238" s="23"/>
      <c r="YI238" s="23"/>
      <c r="YJ238" s="23"/>
      <c r="YK238" s="23"/>
      <c r="YL238" s="23"/>
      <c r="YM238" s="23"/>
      <c r="YN238" s="23"/>
      <c r="YO238" s="23"/>
      <c r="YP238" s="23"/>
      <c r="YQ238" s="23"/>
      <c r="YR238" s="23"/>
      <c r="YS238" s="23"/>
      <c r="YT238" s="23"/>
      <c r="YU238" s="23"/>
      <c r="YV238" s="23"/>
      <c r="YW238" s="23"/>
      <c r="YX238" s="23"/>
      <c r="YY238" s="23"/>
      <c r="YZ238" s="23"/>
      <c r="ZA238" s="23"/>
      <c r="ZB238" s="23"/>
      <c r="ZC238" s="23"/>
      <c r="ZD238" s="23"/>
      <c r="ZE238" s="23"/>
      <c r="ZF238" s="23"/>
      <c r="ZG238" s="23"/>
      <c r="ZH238" s="23"/>
      <c r="ZI238" s="23"/>
      <c r="ZJ238" s="23"/>
      <c r="ZK238" s="23"/>
      <c r="ZL238" s="23"/>
      <c r="ZM238" s="23"/>
      <c r="ZN238" s="23"/>
      <c r="ZO238" s="23"/>
      <c r="ZP238" s="23"/>
      <c r="ZQ238" s="23"/>
      <c r="ZR238" s="23"/>
      <c r="ZS238" s="23"/>
      <c r="ZT238" s="23"/>
      <c r="ZU238" s="23"/>
      <c r="ZV238" s="23"/>
      <c r="ZW238" s="23"/>
      <c r="ZX238" s="23"/>
      <c r="ZY238" s="23"/>
      <c r="ZZ238" s="23"/>
      <c r="AAA238" s="23"/>
      <c r="AAB238" s="23"/>
      <c r="AAC238" s="23"/>
      <c r="AAD238" s="23"/>
      <c r="AAE238" s="23"/>
      <c r="AAF238" s="23"/>
      <c r="AAG238" s="23"/>
      <c r="AAH238" s="23"/>
      <c r="AAI238" s="23"/>
      <c r="AAJ238" s="23"/>
      <c r="AAK238" s="23"/>
      <c r="AAL238" s="23"/>
      <c r="AAM238" s="23"/>
      <c r="AAN238" s="23"/>
      <c r="AAO238" s="23"/>
      <c r="AAP238" s="23"/>
      <c r="AAQ238" s="23"/>
      <c r="AAR238" s="23"/>
      <c r="AAS238" s="23"/>
      <c r="AAT238" s="23"/>
      <c r="AAU238" s="23"/>
      <c r="AAV238" s="23"/>
      <c r="AAW238" s="23"/>
      <c r="AAX238" s="23"/>
      <c r="AAY238" s="23"/>
      <c r="AAZ238" s="23"/>
      <c r="ABA238" s="23"/>
      <c r="ABB238" s="23"/>
      <c r="ABC238" s="23"/>
      <c r="ABD238" s="23"/>
      <c r="ABE238" s="23"/>
      <c r="ABF238" s="23"/>
      <c r="ABG238" s="23"/>
      <c r="ABH238" s="23"/>
      <c r="ABI238" s="23"/>
      <c r="ABJ238" s="23"/>
      <c r="ABK238" s="23"/>
      <c r="ABL238" s="23"/>
      <c r="ABM238" s="23"/>
      <c r="ABN238" s="23"/>
      <c r="ABO238" s="23"/>
      <c r="ABP238" s="23"/>
      <c r="ABQ238" s="23"/>
      <c r="ABR238" s="23"/>
      <c r="ABS238" s="23"/>
      <c r="ABT238" s="23"/>
      <c r="ABU238" s="23"/>
      <c r="ABV238" s="23"/>
      <c r="ABW238" s="23"/>
      <c r="ABX238" s="23"/>
      <c r="ABY238" s="23"/>
      <c r="ABZ238" s="23"/>
      <c r="ACA238" s="23"/>
      <c r="ACB238" s="23"/>
      <c r="ACC238" s="23"/>
      <c r="ACD238" s="23"/>
      <c r="ACE238" s="23"/>
      <c r="ACF238" s="23"/>
      <c r="ACG238" s="23"/>
      <c r="ACH238" s="23"/>
      <c r="ACI238" s="23"/>
      <c r="ACJ238" s="23"/>
      <c r="ACK238" s="23"/>
      <c r="ACL238" s="23"/>
      <c r="ACM238" s="23"/>
      <c r="ACN238" s="23"/>
      <c r="ACO238" s="23"/>
      <c r="ACP238" s="23"/>
      <c r="ACQ238" s="23"/>
      <c r="ACR238" s="23"/>
      <c r="ACS238" s="23"/>
      <c r="ACT238" s="23"/>
      <c r="ACU238" s="23"/>
      <c r="ACV238" s="23"/>
      <c r="ACW238" s="23"/>
      <c r="ACX238" s="23"/>
      <c r="ACY238" s="23"/>
      <c r="ACZ238" s="23"/>
      <c r="ADA238" s="23"/>
      <c r="ADB238" s="23"/>
      <c r="ADC238" s="23"/>
      <c r="ADD238" s="23"/>
      <c r="ADE238" s="23"/>
      <c r="ADF238" s="23"/>
      <c r="ADG238" s="23"/>
      <c r="ADH238" s="23"/>
      <c r="ADI238" s="23"/>
      <c r="ADJ238" s="23"/>
      <c r="ADK238" s="23"/>
      <c r="ADL238" s="23"/>
      <c r="ADM238" s="23"/>
      <c r="ADN238" s="23"/>
      <c r="ADO238" s="23"/>
      <c r="ADP238" s="23"/>
      <c r="ADQ238" s="23"/>
      <c r="ADR238" s="23"/>
      <c r="ADS238" s="23"/>
      <c r="ADT238" s="23"/>
      <c r="ADU238" s="23"/>
      <c r="ADV238" s="23"/>
      <c r="ADW238" s="23"/>
      <c r="ADX238" s="23"/>
      <c r="ADY238" s="23"/>
      <c r="ADZ238" s="23"/>
      <c r="AEA238" s="23"/>
      <c r="AEB238" s="23"/>
      <c r="AEC238" s="23"/>
      <c r="AED238" s="23"/>
      <c r="AEE238" s="23"/>
      <c r="AEF238" s="23"/>
      <c r="AEG238" s="23"/>
      <c r="AEH238" s="23"/>
      <c r="AEI238" s="23"/>
      <c r="AEJ238" s="23"/>
      <c r="AEK238" s="23"/>
      <c r="AEL238" s="23"/>
      <c r="AEM238" s="23"/>
      <c r="AEN238" s="23"/>
      <c r="AEO238" s="23"/>
      <c r="AEP238" s="23"/>
      <c r="AEQ238" s="23"/>
      <c r="AER238" s="23"/>
      <c r="AES238" s="23"/>
      <c r="AET238" s="23"/>
      <c r="AEU238" s="23"/>
      <c r="AEV238" s="23"/>
      <c r="AEW238" s="23"/>
      <c r="AEX238" s="23"/>
      <c r="AEY238" s="23"/>
      <c r="AEZ238" s="23"/>
      <c r="AFA238" s="23"/>
      <c r="AFB238" s="23"/>
      <c r="AFC238" s="23"/>
      <c r="AFD238" s="23"/>
      <c r="AFE238" s="23"/>
      <c r="AFF238" s="23"/>
      <c r="AFG238" s="23"/>
      <c r="AFH238" s="23"/>
      <c r="AFI238" s="23"/>
      <c r="AFJ238" s="23"/>
      <c r="AFK238" s="23"/>
      <c r="AFL238" s="23"/>
      <c r="AFM238" s="23"/>
      <c r="AFN238" s="23"/>
      <c r="AFO238" s="23"/>
      <c r="AFP238" s="23"/>
      <c r="AFQ238" s="23"/>
      <c r="AFR238" s="23"/>
      <c r="AFS238" s="23"/>
      <c r="AFT238" s="23"/>
      <c r="AFU238" s="23"/>
      <c r="AFV238" s="23"/>
      <c r="AFW238" s="23"/>
      <c r="AFX238" s="23"/>
      <c r="AFY238" s="23"/>
      <c r="AFZ238" s="23"/>
      <c r="AGA238" s="23"/>
      <c r="AGB238" s="23"/>
      <c r="AGC238" s="23"/>
      <c r="AGD238" s="23"/>
      <c r="AGE238" s="23"/>
      <c r="AGF238" s="23"/>
      <c r="AGG238" s="23"/>
      <c r="AGH238" s="23"/>
      <c r="AGI238" s="23"/>
      <c r="AGJ238" s="23"/>
      <c r="AGK238" s="23"/>
      <c r="AGL238" s="23"/>
      <c r="AGM238" s="23"/>
      <c r="AGN238" s="23"/>
      <c r="AGO238" s="23"/>
      <c r="AGP238" s="23"/>
      <c r="AGQ238" s="23"/>
      <c r="AGR238" s="23"/>
      <c r="AGS238" s="23"/>
      <c r="AGT238" s="23"/>
      <c r="AGU238" s="23"/>
      <c r="AGV238" s="23"/>
      <c r="AGW238" s="23"/>
      <c r="AGX238" s="23"/>
      <c r="AGY238" s="23"/>
      <c r="AGZ238" s="23"/>
      <c r="AHA238" s="23"/>
      <c r="AHB238" s="23"/>
      <c r="AHC238" s="23"/>
      <c r="AHD238" s="23"/>
      <c r="AHE238" s="23"/>
      <c r="AHF238" s="23"/>
      <c r="AHG238" s="23"/>
      <c r="AHH238" s="23"/>
      <c r="AHI238" s="23"/>
      <c r="AHJ238" s="23"/>
      <c r="AHK238" s="23"/>
      <c r="AHL238" s="23"/>
      <c r="AHM238" s="23"/>
      <c r="AHN238" s="23"/>
      <c r="AHO238" s="23"/>
      <c r="AHP238" s="23"/>
      <c r="AHQ238" s="23"/>
      <c r="AHR238" s="23"/>
      <c r="AHS238" s="23"/>
      <c r="AHT238" s="23"/>
      <c r="AHU238" s="23"/>
      <c r="AHV238" s="23"/>
      <c r="AHW238" s="23"/>
      <c r="AHX238" s="23"/>
      <c r="AHY238" s="23"/>
      <c r="AHZ238" s="23"/>
      <c r="AIA238" s="23"/>
      <c r="AIB238" s="23"/>
      <c r="AIC238" s="23"/>
      <c r="AID238" s="23"/>
      <c r="AIE238" s="23"/>
      <c r="AIF238" s="23"/>
      <c r="AIG238" s="23"/>
      <c r="AIH238" s="23"/>
      <c r="AII238" s="23"/>
      <c r="AIJ238" s="23"/>
      <c r="AIK238" s="23"/>
      <c r="AIL238" s="23"/>
      <c r="AIM238" s="23"/>
      <c r="AIN238" s="23"/>
      <c r="AIO238" s="23"/>
      <c r="AIP238" s="23"/>
      <c r="AIQ238" s="23"/>
      <c r="AIR238" s="23"/>
      <c r="AIS238" s="23"/>
      <c r="AIT238" s="23"/>
      <c r="AIU238" s="23"/>
      <c r="AIV238" s="23"/>
      <c r="AIW238" s="23"/>
      <c r="AIX238" s="23"/>
      <c r="AIY238" s="23"/>
      <c r="AIZ238" s="23"/>
      <c r="AJA238" s="23"/>
      <c r="AJB238" s="23"/>
      <c r="AJC238" s="23"/>
      <c r="AJD238" s="23"/>
      <c r="AJE238" s="23"/>
      <c r="AJF238" s="23"/>
      <c r="AJG238" s="23"/>
      <c r="AJH238" s="23"/>
      <c r="AJI238" s="23"/>
      <c r="AJJ238" s="23"/>
      <c r="AJK238" s="23"/>
      <c r="AJL238" s="23"/>
      <c r="AJM238" s="23"/>
      <c r="AJN238" s="23"/>
      <c r="AJO238" s="23"/>
      <c r="AJP238" s="23"/>
      <c r="AJQ238" s="23"/>
      <c r="AJR238" s="23"/>
      <c r="AJS238" s="23"/>
      <c r="AJT238" s="23"/>
      <c r="AJU238" s="23"/>
      <c r="AJV238" s="23"/>
      <c r="AJW238" s="23"/>
      <c r="AJX238" s="23"/>
      <c r="AJY238" s="23"/>
      <c r="AJZ238" s="23"/>
      <c r="AKA238" s="23"/>
      <c r="AKB238" s="23"/>
      <c r="AKC238" s="23"/>
      <c r="AKD238" s="23"/>
      <c r="AKE238" s="23"/>
      <c r="AKF238" s="23"/>
      <c r="AKG238" s="23"/>
      <c r="AKH238" s="23"/>
      <c r="AKI238" s="23"/>
      <c r="AKJ238" s="23"/>
      <c r="AKK238" s="23"/>
      <c r="AKL238" s="23"/>
      <c r="AKM238" s="23"/>
      <c r="AKN238" s="23"/>
      <c r="AKO238" s="23"/>
      <c r="AKP238" s="23"/>
      <c r="AKQ238" s="23"/>
      <c r="AKR238" s="23"/>
      <c r="AKS238" s="23"/>
      <c r="AKT238" s="23"/>
      <c r="AKU238" s="23"/>
      <c r="AKV238" s="23"/>
      <c r="AKW238" s="23"/>
      <c r="AKX238" s="23"/>
      <c r="AKY238" s="23"/>
      <c r="AKZ238" s="23"/>
      <c r="ALA238" s="23"/>
      <c r="ALB238" s="23"/>
      <c r="ALC238" s="23"/>
      <c r="ALD238" s="23"/>
      <c r="ALE238" s="23"/>
      <c r="ALF238" s="23"/>
      <c r="ALG238" s="23"/>
      <c r="ALH238" s="23"/>
      <c r="ALI238" s="23"/>
      <c r="ALJ238" s="23"/>
      <c r="ALK238" s="23"/>
      <c r="ALL238" s="23"/>
      <c r="ALM238" s="23"/>
      <c r="ALN238" s="23"/>
      <c r="ALO238" s="23"/>
      <c r="ALP238" s="23"/>
      <c r="ALQ238" s="23"/>
      <c r="ALR238" s="23"/>
      <c r="ALS238" s="23"/>
      <c r="ALT238" s="23"/>
      <c r="ALU238" s="23"/>
      <c r="ALV238" s="23"/>
      <c r="ALW238" s="23"/>
      <c r="ALX238" s="23"/>
      <c r="ALY238" s="23"/>
      <c r="ALZ238" s="23"/>
      <c r="AMA238" s="23"/>
      <c r="AMB238" s="23"/>
      <c r="AMC238" s="23"/>
      <c r="AMD238" s="23"/>
      <c r="AME238" s="23"/>
      <c r="AMF238" s="23"/>
      <c r="AMG238" s="39"/>
      <c r="AMH238" s="39"/>
      <c r="AMI238" s="39"/>
    </row>
    <row r="239" spans="1:1023" s="40" customFormat="1">
      <c r="A239" s="23"/>
      <c r="B239" s="69"/>
      <c r="C239" s="69"/>
      <c r="D239" s="69"/>
      <c r="E239" s="55"/>
      <c r="F239" s="55"/>
      <c r="G239" s="20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  <c r="BP239" s="23"/>
      <c r="BQ239" s="23"/>
      <c r="BR239" s="23"/>
      <c r="BS239" s="23"/>
      <c r="BT239" s="23"/>
      <c r="BU239" s="23"/>
      <c r="BV239" s="23"/>
      <c r="BW239" s="23"/>
      <c r="BX239" s="23"/>
      <c r="BY239" s="23"/>
      <c r="BZ239" s="23"/>
      <c r="CA239" s="23"/>
      <c r="CB239" s="23"/>
      <c r="CC239" s="23"/>
      <c r="CD239" s="23"/>
      <c r="CE239" s="23"/>
      <c r="CF239" s="23"/>
      <c r="CG239" s="23"/>
      <c r="CH239" s="23"/>
      <c r="CI239" s="23"/>
      <c r="CJ239" s="23"/>
      <c r="CK239" s="23"/>
      <c r="CL239" s="23"/>
      <c r="CM239" s="23"/>
      <c r="CN239" s="23"/>
      <c r="CO239" s="23"/>
      <c r="CP239" s="23"/>
      <c r="CQ239" s="23"/>
      <c r="CR239" s="23"/>
      <c r="CS239" s="23"/>
      <c r="CT239" s="23"/>
      <c r="CU239" s="23"/>
      <c r="CV239" s="23"/>
      <c r="CW239" s="23"/>
      <c r="CX239" s="23"/>
      <c r="CY239" s="23"/>
      <c r="CZ239" s="23"/>
      <c r="DA239" s="23"/>
      <c r="DB239" s="23"/>
      <c r="DC239" s="23"/>
      <c r="DD239" s="23"/>
      <c r="DE239" s="23"/>
      <c r="DF239" s="23"/>
      <c r="DG239" s="23"/>
      <c r="DH239" s="23"/>
      <c r="DI239" s="23"/>
      <c r="DJ239" s="23"/>
      <c r="DK239" s="23"/>
      <c r="DL239" s="23"/>
      <c r="DM239" s="23"/>
      <c r="DN239" s="23"/>
      <c r="DO239" s="23"/>
      <c r="DP239" s="23"/>
      <c r="DQ239" s="23"/>
      <c r="DR239" s="23"/>
      <c r="DS239" s="23"/>
      <c r="DT239" s="23"/>
      <c r="DU239" s="23"/>
      <c r="DV239" s="23"/>
      <c r="DW239" s="23"/>
      <c r="DX239" s="23"/>
      <c r="DY239" s="23"/>
      <c r="DZ239" s="23"/>
      <c r="EA239" s="23"/>
      <c r="EB239" s="23"/>
      <c r="EC239" s="23"/>
      <c r="ED239" s="23"/>
      <c r="EE239" s="23"/>
      <c r="EF239" s="23"/>
      <c r="EG239" s="23"/>
      <c r="EH239" s="23"/>
      <c r="EI239" s="23"/>
      <c r="EJ239" s="23"/>
      <c r="EK239" s="23"/>
      <c r="EL239" s="23"/>
      <c r="EM239" s="23"/>
      <c r="EN239" s="23"/>
      <c r="EO239" s="23"/>
      <c r="EP239" s="23"/>
      <c r="EQ239" s="23"/>
      <c r="ER239" s="23"/>
      <c r="ES239" s="23"/>
      <c r="ET239" s="23"/>
      <c r="EU239" s="23"/>
      <c r="EV239" s="23"/>
      <c r="EW239" s="23"/>
      <c r="EX239" s="23"/>
      <c r="EY239" s="23"/>
      <c r="EZ239" s="23"/>
      <c r="FA239" s="23"/>
      <c r="FB239" s="23"/>
      <c r="FC239" s="23"/>
      <c r="FD239" s="23"/>
      <c r="FE239" s="23"/>
      <c r="FF239" s="23"/>
      <c r="FG239" s="23"/>
      <c r="FH239" s="23"/>
      <c r="FI239" s="23"/>
      <c r="FJ239" s="23"/>
      <c r="FK239" s="23"/>
      <c r="FL239" s="23"/>
      <c r="FM239" s="23"/>
      <c r="FN239" s="23"/>
      <c r="FO239" s="23"/>
      <c r="FP239" s="23"/>
      <c r="FQ239" s="23"/>
      <c r="FR239" s="23"/>
      <c r="FS239" s="23"/>
      <c r="FT239" s="23"/>
      <c r="FU239" s="23"/>
      <c r="FV239" s="23"/>
      <c r="FW239" s="23"/>
      <c r="FX239" s="23"/>
      <c r="FY239" s="23"/>
      <c r="FZ239" s="23"/>
      <c r="GA239" s="23"/>
      <c r="GB239" s="23"/>
      <c r="GC239" s="23"/>
      <c r="GD239" s="23"/>
      <c r="GE239" s="23"/>
      <c r="GF239" s="23"/>
      <c r="GG239" s="23"/>
      <c r="GH239" s="23"/>
      <c r="GI239" s="23"/>
      <c r="GJ239" s="23"/>
      <c r="GK239" s="23"/>
      <c r="GL239" s="23"/>
      <c r="GM239" s="23"/>
      <c r="GN239" s="23"/>
      <c r="GO239" s="23"/>
      <c r="GP239" s="23"/>
      <c r="GQ239" s="23"/>
      <c r="GR239" s="23"/>
      <c r="GS239" s="23"/>
      <c r="GT239" s="23"/>
      <c r="GU239" s="23"/>
      <c r="GV239" s="23"/>
      <c r="GW239" s="23"/>
      <c r="GX239" s="23"/>
      <c r="GY239" s="23"/>
      <c r="GZ239" s="23"/>
      <c r="HA239" s="23"/>
      <c r="HB239" s="23"/>
      <c r="HC239" s="23"/>
      <c r="HD239" s="23"/>
      <c r="HE239" s="23"/>
      <c r="HF239" s="23"/>
      <c r="HG239" s="23"/>
      <c r="HH239" s="23"/>
      <c r="HI239" s="23"/>
      <c r="HJ239" s="23"/>
      <c r="HK239" s="23"/>
      <c r="HL239" s="23"/>
      <c r="HM239" s="23"/>
      <c r="HN239" s="23"/>
      <c r="HO239" s="23"/>
      <c r="HP239" s="23"/>
      <c r="HQ239" s="23"/>
      <c r="HR239" s="23"/>
      <c r="HS239" s="23"/>
      <c r="HT239" s="23"/>
      <c r="HU239" s="23"/>
      <c r="HV239" s="23"/>
      <c r="HW239" s="23"/>
      <c r="HX239" s="23"/>
      <c r="HY239" s="23"/>
      <c r="HZ239" s="23"/>
      <c r="IA239" s="23"/>
      <c r="IB239" s="23"/>
      <c r="IC239" s="23"/>
      <c r="ID239" s="23"/>
      <c r="IE239" s="23"/>
      <c r="IF239" s="23"/>
      <c r="IG239" s="23"/>
      <c r="IH239" s="23"/>
      <c r="II239" s="23"/>
      <c r="IJ239" s="23"/>
      <c r="IK239" s="23"/>
      <c r="IL239" s="23"/>
      <c r="IM239" s="23"/>
      <c r="IN239" s="23"/>
      <c r="IO239" s="23"/>
      <c r="IP239" s="23"/>
      <c r="IQ239" s="23"/>
      <c r="IR239" s="23"/>
      <c r="IS239" s="23"/>
      <c r="IT239" s="23"/>
      <c r="IU239" s="23"/>
      <c r="IV239" s="23"/>
      <c r="IW239" s="23"/>
      <c r="IX239" s="23"/>
      <c r="IY239" s="23"/>
      <c r="IZ239" s="23"/>
      <c r="JA239" s="23"/>
      <c r="JB239" s="23"/>
      <c r="JC239" s="23"/>
      <c r="JD239" s="23"/>
      <c r="JE239" s="23"/>
      <c r="JF239" s="23"/>
      <c r="JG239" s="23"/>
      <c r="JH239" s="23"/>
      <c r="JI239" s="23"/>
      <c r="JJ239" s="23"/>
      <c r="JK239" s="23"/>
      <c r="JL239" s="23"/>
      <c r="JM239" s="23"/>
      <c r="JN239" s="23"/>
      <c r="JO239" s="23"/>
      <c r="JP239" s="23"/>
      <c r="JQ239" s="23"/>
      <c r="JR239" s="23"/>
      <c r="JS239" s="23"/>
      <c r="JT239" s="23"/>
      <c r="JU239" s="23"/>
      <c r="JV239" s="23"/>
      <c r="JW239" s="23"/>
      <c r="JX239" s="23"/>
      <c r="JY239" s="23"/>
      <c r="JZ239" s="23"/>
      <c r="KA239" s="23"/>
      <c r="KB239" s="23"/>
      <c r="KC239" s="23"/>
      <c r="KD239" s="23"/>
      <c r="KE239" s="23"/>
      <c r="KF239" s="23"/>
      <c r="KG239" s="23"/>
      <c r="KH239" s="23"/>
      <c r="KI239" s="23"/>
      <c r="KJ239" s="23"/>
      <c r="KK239" s="23"/>
      <c r="KL239" s="23"/>
      <c r="KM239" s="23"/>
      <c r="KN239" s="23"/>
      <c r="KO239" s="23"/>
      <c r="KP239" s="23"/>
      <c r="KQ239" s="23"/>
      <c r="KR239" s="23"/>
      <c r="KS239" s="23"/>
      <c r="KT239" s="23"/>
      <c r="KU239" s="23"/>
      <c r="KV239" s="23"/>
      <c r="KW239" s="23"/>
      <c r="KX239" s="23"/>
      <c r="KY239" s="23"/>
      <c r="KZ239" s="23"/>
      <c r="LA239" s="23"/>
      <c r="LB239" s="23"/>
      <c r="LC239" s="23"/>
      <c r="LD239" s="23"/>
      <c r="LE239" s="23"/>
      <c r="LF239" s="23"/>
      <c r="LG239" s="23"/>
      <c r="LH239" s="23"/>
      <c r="LI239" s="23"/>
      <c r="LJ239" s="23"/>
      <c r="LK239" s="23"/>
      <c r="LL239" s="23"/>
      <c r="LM239" s="23"/>
      <c r="LN239" s="23"/>
      <c r="LO239" s="23"/>
      <c r="LP239" s="23"/>
      <c r="LQ239" s="23"/>
      <c r="LR239" s="23"/>
      <c r="LS239" s="23"/>
      <c r="LT239" s="23"/>
      <c r="LU239" s="23"/>
      <c r="LV239" s="23"/>
      <c r="LW239" s="23"/>
      <c r="LX239" s="23"/>
      <c r="LY239" s="23"/>
      <c r="LZ239" s="23"/>
      <c r="MA239" s="23"/>
      <c r="MB239" s="23"/>
      <c r="MC239" s="23"/>
      <c r="MD239" s="23"/>
      <c r="ME239" s="23"/>
      <c r="MF239" s="23"/>
      <c r="MG239" s="23"/>
      <c r="MH239" s="23"/>
      <c r="MI239" s="23"/>
      <c r="MJ239" s="23"/>
      <c r="MK239" s="23"/>
      <c r="ML239" s="23"/>
      <c r="MM239" s="23"/>
      <c r="MN239" s="23"/>
      <c r="MO239" s="23"/>
      <c r="MP239" s="23"/>
      <c r="MQ239" s="23"/>
      <c r="MR239" s="23"/>
      <c r="MS239" s="23"/>
      <c r="MT239" s="23"/>
      <c r="MU239" s="23"/>
      <c r="MV239" s="23"/>
      <c r="MW239" s="23"/>
      <c r="MX239" s="23"/>
      <c r="MY239" s="23"/>
      <c r="MZ239" s="23"/>
      <c r="NA239" s="23"/>
      <c r="NB239" s="23"/>
      <c r="NC239" s="23"/>
      <c r="ND239" s="23"/>
      <c r="NE239" s="23"/>
      <c r="NF239" s="23"/>
      <c r="NG239" s="23"/>
      <c r="NH239" s="23"/>
      <c r="NI239" s="23"/>
      <c r="NJ239" s="23"/>
      <c r="NK239" s="23"/>
      <c r="NL239" s="23"/>
      <c r="NM239" s="23"/>
      <c r="NN239" s="23"/>
      <c r="NO239" s="23"/>
      <c r="NP239" s="23"/>
      <c r="NQ239" s="23"/>
      <c r="NR239" s="23"/>
      <c r="NS239" s="23"/>
      <c r="NT239" s="23"/>
      <c r="NU239" s="23"/>
      <c r="NV239" s="23"/>
      <c r="NW239" s="23"/>
      <c r="NX239" s="23"/>
      <c r="NY239" s="23"/>
      <c r="NZ239" s="23"/>
      <c r="OA239" s="23"/>
      <c r="OB239" s="23"/>
      <c r="OC239" s="23"/>
      <c r="OD239" s="23"/>
      <c r="OE239" s="23"/>
      <c r="OF239" s="23"/>
      <c r="OG239" s="23"/>
      <c r="OH239" s="23"/>
      <c r="OI239" s="23"/>
      <c r="OJ239" s="23"/>
      <c r="OK239" s="23"/>
      <c r="OL239" s="23"/>
      <c r="OM239" s="23"/>
      <c r="ON239" s="23"/>
      <c r="OO239" s="23"/>
      <c r="OP239" s="23"/>
      <c r="OQ239" s="23"/>
      <c r="OR239" s="23"/>
      <c r="OS239" s="23"/>
      <c r="OT239" s="23"/>
      <c r="OU239" s="23"/>
      <c r="OV239" s="23"/>
      <c r="OW239" s="23"/>
      <c r="OX239" s="23"/>
      <c r="OY239" s="23"/>
      <c r="OZ239" s="23"/>
      <c r="PA239" s="23"/>
      <c r="PB239" s="23"/>
      <c r="PC239" s="23"/>
      <c r="PD239" s="23"/>
      <c r="PE239" s="23"/>
      <c r="PF239" s="23"/>
      <c r="PG239" s="23"/>
      <c r="PH239" s="23"/>
      <c r="PI239" s="23"/>
      <c r="PJ239" s="23"/>
      <c r="PK239" s="23"/>
      <c r="PL239" s="23"/>
      <c r="PM239" s="23"/>
      <c r="PN239" s="23"/>
      <c r="PO239" s="23"/>
      <c r="PP239" s="23"/>
      <c r="PQ239" s="23"/>
      <c r="PR239" s="23"/>
      <c r="PS239" s="23"/>
      <c r="PT239" s="23"/>
      <c r="PU239" s="23"/>
      <c r="PV239" s="23"/>
      <c r="PW239" s="23"/>
      <c r="PX239" s="23"/>
      <c r="PY239" s="23"/>
      <c r="PZ239" s="23"/>
      <c r="QA239" s="23"/>
      <c r="QB239" s="23"/>
      <c r="QC239" s="23"/>
      <c r="QD239" s="23"/>
      <c r="QE239" s="23"/>
      <c r="QF239" s="23"/>
      <c r="QG239" s="23"/>
      <c r="QH239" s="23"/>
      <c r="QI239" s="23"/>
      <c r="QJ239" s="23"/>
      <c r="QK239" s="23"/>
      <c r="QL239" s="23"/>
      <c r="QM239" s="23"/>
      <c r="QN239" s="23"/>
      <c r="QO239" s="23"/>
      <c r="QP239" s="23"/>
      <c r="QQ239" s="23"/>
      <c r="QR239" s="23"/>
      <c r="QS239" s="23"/>
      <c r="QT239" s="23"/>
      <c r="QU239" s="23"/>
      <c r="QV239" s="23"/>
      <c r="QW239" s="23"/>
      <c r="QX239" s="23"/>
      <c r="QY239" s="23"/>
      <c r="QZ239" s="23"/>
      <c r="RA239" s="23"/>
      <c r="RB239" s="23"/>
      <c r="RC239" s="23"/>
      <c r="RD239" s="23"/>
      <c r="RE239" s="23"/>
      <c r="RF239" s="23"/>
      <c r="RG239" s="23"/>
      <c r="RH239" s="23"/>
      <c r="RI239" s="23"/>
      <c r="RJ239" s="23"/>
      <c r="RK239" s="23"/>
      <c r="RL239" s="23"/>
      <c r="RM239" s="23"/>
      <c r="RN239" s="23"/>
      <c r="RO239" s="23"/>
      <c r="RP239" s="23"/>
      <c r="RQ239" s="23"/>
      <c r="RR239" s="23"/>
      <c r="RS239" s="23"/>
      <c r="RT239" s="23"/>
      <c r="RU239" s="23"/>
      <c r="RV239" s="23"/>
      <c r="RW239" s="23"/>
      <c r="RX239" s="23"/>
      <c r="RY239" s="23"/>
      <c r="RZ239" s="23"/>
      <c r="SA239" s="23"/>
      <c r="SB239" s="23"/>
      <c r="SC239" s="23"/>
      <c r="SD239" s="23"/>
      <c r="SE239" s="23"/>
      <c r="SF239" s="23"/>
      <c r="SG239" s="23"/>
      <c r="SH239" s="23"/>
      <c r="SI239" s="23"/>
      <c r="SJ239" s="23"/>
      <c r="SK239" s="23"/>
      <c r="SL239" s="23"/>
      <c r="SM239" s="23"/>
      <c r="SN239" s="23"/>
      <c r="SO239" s="23"/>
      <c r="SP239" s="23"/>
      <c r="SQ239" s="23"/>
      <c r="SR239" s="23"/>
      <c r="SS239" s="23"/>
      <c r="ST239" s="23"/>
      <c r="SU239" s="23"/>
      <c r="SV239" s="23"/>
      <c r="SW239" s="23"/>
      <c r="SX239" s="23"/>
      <c r="SY239" s="23"/>
      <c r="SZ239" s="23"/>
      <c r="TA239" s="23"/>
      <c r="TB239" s="23"/>
      <c r="TC239" s="23"/>
      <c r="TD239" s="23"/>
      <c r="TE239" s="23"/>
      <c r="TF239" s="23"/>
      <c r="TG239" s="23"/>
      <c r="TH239" s="23"/>
      <c r="TI239" s="23"/>
      <c r="TJ239" s="23"/>
      <c r="TK239" s="23"/>
      <c r="TL239" s="23"/>
      <c r="TM239" s="23"/>
      <c r="TN239" s="23"/>
      <c r="TO239" s="23"/>
      <c r="TP239" s="23"/>
      <c r="TQ239" s="23"/>
      <c r="TR239" s="23"/>
      <c r="TS239" s="23"/>
      <c r="TT239" s="23"/>
      <c r="TU239" s="23"/>
      <c r="TV239" s="23"/>
      <c r="TW239" s="23"/>
      <c r="TX239" s="23"/>
      <c r="TY239" s="23"/>
      <c r="TZ239" s="23"/>
      <c r="UA239" s="23"/>
      <c r="UB239" s="23"/>
      <c r="UC239" s="23"/>
      <c r="UD239" s="23"/>
      <c r="UE239" s="23"/>
      <c r="UF239" s="23"/>
      <c r="UG239" s="23"/>
      <c r="UH239" s="23"/>
      <c r="UI239" s="23"/>
      <c r="UJ239" s="23"/>
      <c r="UK239" s="23"/>
      <c r="UL239" s="23"/>
      <c r="UM239" s="23"/>
      <c r="UN239" s="23"/>
      <c r="UO239" s="23"/>
      <c r="UP239" s="23"/>
      <c r="UQ239" s="23"/>
      <c r="UR239" s="23"/>
      <c r="US239" s="23"/>
      <c r="UT239" s="23"/>
      <c r="UU239" s="23"/>
      <c r="UV239" s="23"/>
      <c r="UW239" s="23"/>
      <c r="UX239" s="23"/>
      <c r="UY239" s="23"/>
      <c r="UZ239" s="23"/>
      <c r="VA239" s="23"/>
      <c r="VB239" s="23"/>
      <c r="VC239" s="23"/>
      <c r="VD239" s="23"/>
      <c r="VE239" s="23"/>
      <c r="VF239" s="23"/>
      <c r="VG239" s="23"/>
      <c r="VH239" s="23"/>
      <c r="VI239" s="23"/>
      <c r="VJ239" s="23"/>
      <c r="VK239" s="23"/>
      <c r="VL239" s="23"/>
      <c r="VM239" s="23"/>
      <c r="VN239" s="23"/>
      <c r="VO239" s="23"/>
      <c r="VP239" s="23"/>
      <c r="VQ239" s="23"/>
      <c r="VR239" s="23"/>
      <c r="VS239" s="23"/>
      <c r="VT239" s="23"/>
      <c r="VU239" s="23"/>
      <c r="VV239" s="23"/>
      <c r="VW239" s="23"/>
      <c r="VX239" s="23"/>
      <c r="VY239" s="23"/>
      <c r="VZ239" s="23"/>
      <c r="WA239" s="23"/>
      <c r="WB239" s="23"/>
      <c r="WC239" s="23"/>
      <c r="WD239" s="23"/>
      <c r="WE239" s="23"/>
      <c r="WF239" s="23"/>
      <c r="WG239" s="23"/>
      <c r="WH239" s="23"/>
      <c r="WI239" s="23"/>
      <c r="WJ239" s="23"/>
      <c r="WK239" s="23"/>
      <c r="WL239" s="23"/>
      <c r="WM239" s="23"/>
      <c r="WN239" s="23"/>
      <c r="WO239" s="23"/>
      <c r="WP239" s="23"/>
      <c r="WQ239" s="23"/>
      <c r="WR239" s="23"/>
      <c r="WS239" s="23"/>
      <c r="WT239" s="23"/>
      <c r="WU239" s="23"/>
      <c r="WV239" s="23"/>
      <c r="WW239" s="23"/>
      <c r="WX239" s="23"/>
      <c r="WY239" s="23"/>
      <c r="WZ239" s="23"/>
      <c r="XA239" s="23"/>
      <c r="XB239" s="23"/>
      <c r="XC239" s="23"/>
      <c r="XD239" s="23"/>
      <c r="XE239" s="23"/>
      <c r="XF239" s="23"/>
      <c r="XG239" s="23"/>
      <c r="XH239" s="23"/>
      <c r="XI239" s="23"/>
      <c r="XJ239" s="23"/>
      <c r="XK239" s="23"/>
      <c r="XL239" s="23"/>
      <c r="XM239" s="23"/>
      <c r="XN239" s="23"/>
      <c r="XO239" s="23"/>
      <c r="XP239" s="23"/>
      <c r="XQ239" s="23"/>
      <c r="XR239" s="23"/>
      <c r="XS239" s="23"/>
      <c r="XT239" s="23"/>
      <c r="XU239" s="23"/>
      <c r="XV239" s="23"/>
      <c r="XW239" s="23"/>
      <c r="XX239" s="23"/>
      <c r="XY239" s="23"/>
      <c r="XZ239" s="23"/>
      <c r="YA239" s="23"/>
      <c r="YB239" s="23"/>
      <c r="YC239" s="23"/>
      <c r="YD239" s="23"/>
      <c r="YE239" s="23"/>
      <c r="YF239" s="23"/>
      <c r="YG239" s="23"/>
      <c r="YH239" s="23"/>
      <c r="YI239" s="23"/>
      <c r="YJ239" s="23"/>
      <c r="YK239" s="23"/>
      <c r="YL239" s="23"/>
      <c r="YM239" s="23"/>
      <c r="YN239" s="23"/>
      <c r="YO239" s="23"/>
      <c r="YP239" s="23"/>
      <c r="YQ239" s="23"/>
      <c r="YR239" s="23"/>
      <c r="YS239" s="23"/>
      <c r="YT239" s="23"/>
      <c r="YU239" s="23"/>
      <c r="YV239" s="23"/>
      <c r="YW239" s="23"/>
      <c r="YX239" s="23"/>
      <c r="YY239" s="23"/>
      <c r="YZ239" s="23"/>
      <c r="ZA239" s="23"/>
      <c r="ZB239" s="23"/>
      <c r="ZC239" s="23"/>
      <c r="ZD239" s="23"/>
      <c r="ZE239" s="23"/>
      <c r="ZF239" s="23"/>
      <c r="ZG239" s="23"/>
      <c r="ZH239" s="23"/>
      <c r="ZI239" s="23"/>
      <c r="ZJ239" s="23"/>
      <c r="ZK239" s="23"/>
      <c r="ZL239" s="23"/>
      <c r="ZM239" s="23"/>
      <c r="ZN239" s="23"/>
      <c r="ZO239" s="23"/>
      <c r="ZP239" s="23"/>
      <c r="ZQ239" s="23"/>
      <c r="ZR239" s="23"/>
      <c r="ZS239" s="23"/>
      <c r="ZT239" s="23"/>
      <c r="ZU239" s="23"/>
      <c r="ZV239" s="23"/>
      <c r="ZW239" s="23"/>
      <c r="ZX239" s="23"/>
      <c r="ZY239" s="23"/>
      <c r="ZZ239" s="23"/>
      <c r="AAA239" s="23"/>
      <c r="AAB239" s="23"/>
      <c r="AAC239" s="23"/>
      <c r="AAD239" s="23"/>
      <c r="AAE239" s="23"/>
      <c r="AAF239" s="23"/>
      <c r="AAG239" s="23"/>
      <c r="AAH239" s="23"/>
      <c r="AAI239" s="23"/>
      <c r="AAJ239" s="23"/>
      <c r="AAK239" s="23"/>
      <c r="AAL239" s="23"/>
      <c r="AAM239" s="23"/>
      <c r="AAN239" s="23"/>
      <c r="AAO239" s="23"/>
      <c r="AAP239" s="23"/>
      <c r="AAQ239" s="23"/>
      <c r="AAR239" s="23"/>
      <c r="AAS239" s="23"/>
      <c r="AAT239" s="23"/>
      <c r="AAU239" s="23"/>
      <c r="AAV239" s="23"/>
      <c r="AAW239" s="23"/>
      <c r="AAX239" s="23"/>
      <c r="AAY239" s="23"/>
      <c r="AAZ239" s="23"/>
      <c r="ABA239" s="23"/>
      <c r="ABB239" s="23"/>
      <c r="ABC239" s="23"/>
      <c r="ABD239" s="23"/>
      <c r="ABE239" s="23"/>
      <c r="ABF239" s="23"/>
      <c r="ABG239" s="23"/>
      <c r="ABH239" s="23"/>
      <c r="ABI239" s="23"/>
      <c r="ABJ239" s="23"/>
      <c r="ABK239" s="23"/>
      <c r="ABL239" s="23"/>
      <c r="ABM239" s="23"/>
      <c r="ABN239" s="23"/>
      <c r="ABO239" s="23"/>
      <c r="ABP239" s="23"/>
      <c r="ABQ239" s="23"/>
      <c r="ABR239" s="23"/>
      <c r="ABS239" s="23"/>
      <c r="ABT239" s="23"/>
      <c r="ABU239" s="23"/>
      <c r="ABV239" s="23"/>
      <c r="ABW239" s="23"/>
      <c r="ABX239" s="23"/>
      <c r="ABY239" s="23"/>
      <c r="ABZ239" s="23"/>
      <c r="ACA239" s="23"/>
      <c r="ACB239" s="23"/>
      <c r="ACC239" s="23"/>
      <c r="ACD239" s="23"/>
      <c r="ACE239" s="23"/>
      <c r="ACF239" s="23"/>
      <c r="ACG239" s="23"/>
      <c r="ACH239" s="23"/>
      <c r="ACI239" s="23"/>
      <c r="ACJ239" s="23"/>
      <c r="ACK239" s="23"/>
      <c r="ACL239" s="23"/>
      <c r="ACM239" s="23"/>
      <c r="ACN239" s="23"/>
      <c r="ACO239" s="23"/>
      <c r="ACP239" s="23"/>
      <c r="ACQ239" s="23"/>
      <c r="ACR239" s="23"/>
      <c r="ACS239" s="23"/>
      <c r="ACT239" s="23"/>
      <c r="ACU239" s="23"/>
      <c r="ACV239" s="23"/>
      <c r="ACW239" s="23"/>
      <c r="ACX239" s="23"/>
      <c r="ACY239" s="23"/>
      <c r="ACZ239" s="23"/>
      <c r="ADA239" s="23"/>
      <c r="ADB239" s="23"/>
      <c r="ADC239" s="23"/>
      <c r="ADD239" s="23"/>
      <c r="ADE239" s="23"/>
      <c r="ADF239" s="23"/>
      <c r="ADG239" s="23"/>
      <c r="ADH239" s="23"/>
      <c r="ADI239" s="23"/>
      <c r="ADJ239" s="23"/>
      <c r="ADK239" s="23"/>
      <c r="ADL239" s="23"/>
      <c r="ADM239" s="23"/>
      <c r="ADN239" s="23"/>
      <c r="ADO239" s="23"/>
      <c r="ADP239" s="23"/>
      <c r="ADQ239" s="23"/>
      <c r="ADR239" s="23"/>
      <c r="ADS239" s="23"/>
      <c r="ADT239" s="23"/>
      <c r="ADU239" s="23"/>
      <c r="ADV239" s="23"/>
      <c r="ADW239" s="23"/>
      <c r="ADX239" s="23"/>
      <c r="ADY239" s="23"/>
      <c r="ADZ239" s="23"/>
      <c r="AEA239" s="23"/>
      <c r="AEB239" s="23"/>
      <c r="AEC239" s="23"/>
      <c r="AED239" s="23"/>
      <c r="AEE239" s="23"/>
      <c r="AEF239" s="23"/>
      <c r="AEG239" s="23"/>
      <c r="AEH239" s="23"/>
      <c r="AEI239" s="23"/>
      <c r="AEJ239" s="23"/>
      <c r="AEK239" s="23"/>
      <c r="AEL239" s="23"/>
      <c r="AEM239" s="23"/>
      <c r="AEN239" s="23"/>
      <c r="AEO239" s="23"/>
      <c r="AEP239" s="23"/>
      <c r="AEQ239" s="23"/>
      <c r="AER239" s="23"/>
      <c r="AES239" s="23"/>
      <c r="AET239" s="23"/>
      <c r="AEU239" s="23"/>
      <c r="AEV239" s="23"/>
      <c r="AEW239" s="23"/>
      <c r="AEX239" s="23"/>
      <c r="AEY239" s="23"/>
      <c r="AEZ239" s="23"/>
      <c r="AFA239" s="23"/>
      <c r="AFB239" s="23"/>
      <c r="AFC239" s="23"/>
      <c r="AFD239" s="23"/>
      <c r="AFE239" s="23"/>
      <c r="AFF239" s="23"/>
      <c r="AFG239" s="23"/>
      <c r="AFH239" s="23"/>
      <c r="AFI239" s="23"/>
      <c r="AFJ239" s="23"/>
      <c r="AFK239" s="23"/>
      <c r="AFL239" s="23"/>
      <c r="AFM239" s="23"/>
      <c r="AFN239" s="23"/>
      <c r="AFO239" s="23"/>
      <c r="AFP239" s="23"/>
      <c r="AFQ239" s="23"/>
      <c r="AFR239" s="23"/>
      <c r="AFS239" s="23"/>
      <c r="AFT239" s="23"/>
      <c r="AFU239" s="23"/>
      <c r="AFV239" s="23"/>
      <c r="AFW239" s="23"/>
      <c r="AFX239" s="23"/>
      <c r="AFY239" s="23"/>
      <c r="AFZ239" s="23"/>
      <c r="AGA239" s="23"/>
      <c r="AGB239" s="23"/>
      <c r="AGC239" s="23"/>
      <c r="AGD239" s="23"/>
      <c r="AGE239" s="23"/>
      <c r="AGF239" s="23"/>
      <c r="AGG239" s="23"/>
      <c r="AGH239" s="23"/>
      <c r="AGI239" s="23"/>
      <c r="AGJ239" s="23"/>
      <c r="AGK239" s="23"/>
      <c r="AGL239" s="23"/>
      <c r="AGM239" s="23"/>
      <c r="AGN239" s="23"/>
      <c r="AGO239" s="23"/>
      <c r="AGP239" s="23"/>
      <c r="AGQ239" s="23"/>
      <c r="AGR239" s="23"/>
      <c r="AGS239" s="23"/>
      <c r="AGT239" s="23"/>
      <c r="AGU239" s="23"/>
      <c r="AGV239" s="23"/>
      <c r="AGW239" s="23"/>
      <c r="AGX239" s="23"/>
      <c r="AGY239" s="23"/>
      <c r="AGZ239" s="23"/>
      <c r="AHA239" s="23"/>
      <c r="AHB239" s="23"/>
      <c r="AHC239" s="23"/>
      <c r="AHD239" s="23"/>
      <c r="AHE239" s="23"/>
      <c r="AHF239" s="23"/>
      <c r="AHG239" s="23"/>
      <c r="AHH239" s="23"/>
      <c r="AHI239" s="23"/>
      <c r="AHJ239" s="23"/>
      <c r="AHK239" s="23"/>
      <c r="AHL239" s="23"/>
      <c r="AHM239" s="23"/>
      <c r="AHN239" s="23"/>
      <c r="AHO239" s="23"/>
      <c r="AHP239" s="23"/>
      <c r="AHQ239" s="23"/>
      <c r="AHR239" s="23"/>
      <c r="AHS239" s="23"/>
      <c r="AHT239" s="23"/>
      <c r="AHU239" s="23"/>
      <c r="AHV239" s="23"/>
      <c r="AHW239" s="23"/>
      <c r="AHX239" s="23"/>
      <c r="AHY239" s="23"/>
      <c r="AHZ239" s="23"/>
      <c r="AIA239" s="23"/>
      <c r="AIB239" s="23"/>
      <c r="AIC239" s="23"/>
      <c r="AID239" s="23"/>
      <c r="AIE239" s="23"/>
      <c r="AIF239" s="23"/>
      <c r="AIG239" s="23"/>
      <c r="AIH239" s="23"/>
      <c r="AII239" s="23"/>
      <c r="AIJ239" s="23"/>
      <c r="AIK239" s="23"/>
      <c r="AIL239" s="23"/>
      <c r="AIM239" s="23"/>
      <c r="AIN239" s="23"/>
      <c r="AIO239" s="23"/>
      <c r="AIP239" s="23"/>
      <c r="AIQ239" s="23"/>
      <c r="AIR239" s="23"/>
      <c r="AIS239" s="23"/>
      <c r="AIT239" s="23"/>
      <c r="AIU239" s="23"/>
      <c r="AIV239" s="23"/>
      <c r="AIW239" s="23"/>
      <c r="AIX239" s="23"/>
      <c r="AIY239" s="23"/>
      <c r="AIZ239" s="23"/>
      <c r="AJA239" s="23"/>
      <c r="AJB239" s="23"/>
      <c r="AJC239" s="23"/>
      <c r="AJD239" s="23"/>
      <c r="AJE239" s="23"/>
      <c r="AJF239" s="23"/>
      <c r="AJG239" s="23"/>
      <c r="AJH239" s="23"/>
      <c r="AJI239" s="23"/>
      <c r="AJJ239" s="23"/>
      <c r="AJK239" s="23"/>
      <c r="AJL239" s="23"/>
      <c r="AJM239" s="23"/>
      <c r="AJN239" s="23"/>
      <c r="AJO239" s="23"/>
      <c r="AJP239" s="23"/>
      <c r="AJQ239" s="23"/>
      <c r="AJR239" s="23"/>
      <c r="AJS239" s="23"/>
      <c r="AJT239" s="23"/>
      <c r="AJU239" s="23"/>
      <c r="AJV239" s="23"/>
      <c r="AJW239" s="23"/>
      <c r="AJX239" s="23"/>
      <c r="AJY239" s="23"/>
      <c r="AJZ239" s="23"/>
      <c r="AKA239" s="23"/>
      <c r="AKB239" s="23"/>
      <c r="AKC239" s="23"/>
      <c r="AKD239" s="23"/>
      <c r="AKE239" s="23"/>
      <c r="AKF239" s="23"/>
      <c r="AKG239" s="23"/>
      <c r="AKH239" s="23"/>
      <c r="AKI239" s="23"/>
      <c r="AKJ239" s="23"/>
      <c r="AKK239" s="23"/>
      <c r="AKL239" s="23"/>
      <c r="AKM239" s="23"/>
      <c r="AKN239" s="23"/>
      <c r="AKO239" s="23"/>
      <c r="AKP239" s="23"/>
      <c r="AKQ239" s="23"/>
      <c r="AKR239" s="23"/>
      <c r="AKS239" s="23"/>
      <c r="AKT239" s="23"/>
      <c r="AKU239" s="23"/>
      <c r="AKV239" s="23"/>
      <c r="AKW239" s="23"/>
      <c r="AKX239" s="23"/>
      <c r="AKY239" s="23"/>
      <c r="AKZ239" s="23"/>
      <c r="ALA239" s="23"/>
      <c r="ALB239" s="23"/>
      <c r="ALC239" s="23"/>
      <c r="ALD239" s="23"/>
      <c r="ALE239" s="23"/>
      <c r="ALF239" s="23"/>
      <c r="ALG239" s="23"/>
      <c r="ALH239" s="23"/>
      <c r="ALI239" s="23"/>
      <c r="ALJ239" s="23"/>
      <c r="ALK239" s="23"/>
      <c r="ALL239" s="23"/>
      <c r="ALM239" s="23"/>
      <c r="ALN239" s="23"/>
      <c r="ALO239" s="23"/>
      <c r="ALP239" s="23"/>
      <c r="ALQ239" s="23"/>
      <c r="ALR239" s="23"/>
      <c r="ALS239" s="23"/>
      <c r="ALT239" s="23"/>
      <c r="ALU239" s="23"/>
      <c r="ALV239" s="23"/>
      <c r="ALW239" s="23"/>
      <c r="ALX239" s="23"/>
      <c r="ALY239" s="23"/>
      <c r="ALZ239" s="23"/>
      <c r="AMA239" s="23"/>
      <c r="AMB239" s="23"/>
      <c r="AMC239" s="23"/>
      <c r="AMD239" s="23"/>
      <c r="AME239" s="23"/>
      <c r="AMF239" s="23"/>
      <c r="AMG239" s="39"/>
      <c r="AMH239" s="39"/>
      <c r="AMI239" s="39"/>
    </row>
    <row r="240" spans="1:1023" s="40" customFormat="1">
      <c r="A240" s="23"/>
      <c r="B240" s="69"/>
      <c r="C240" s="69"/>
      <c r="D240" s="69"/>
      <c r="E240" s="55"/>
      <c r="F240" s="55"/>
      <c r="G240" s="20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  <c r="BP240" s="23"/>
      <c r="BQ240" s="23"/>
      <c r="BR240" s="23"/>
      <c r="BS240" s="23"/>
      <c r="BT240" s="23"/>
      <c r="BU240" s="23"/>
      <c r="BV240" s="23"/>
      <c r="BW240" s="23"/>
      <c r="BX240" s="23"/>
      <c r="BY240" s="23"/>
      <c r="BZ240" s="23"/>
      <c r="CA240" s="23"/>
      <c r="CB240" s="23"/>
      <c r="CC240" s="23"/>
      <c r="CD240" s="23"/>
      <c r="CE240" s="23"/>
      <c r="CF240" s="23"/>
      <c r="CG240" s="23"/>
      <c r="CH240" s="23"/>
      <c r="CI240" s="23"/>
      <c r="CJ240" s="23"/>
      <c r="CK240" s="23"/>
      <c r="CL240" s="23"/>
      <c r="CM240" s="23"/>
      <c r="CN240" s="23"/>
      <c r="CO240" s="23"/>
      <c r="CP240" s="23"/>
      <c r="CQ240" s="23"/>
      <c r="CR240" s="23"/>
      <c r="CS240" s="23"/>
      <c r="CT240" s="23"/>
      <c r="CU240" s="23"/>
      <c r="CV240" s="23"/>
      <c r="CW240" s="23"/>
      <c r="CX240" s="23"/>
      <c r="CY240" s="23"/>
      <c r="CZ240" s="23"/>
      <c r="DA240" s="23"/>
      <c r="DB240" s="23"/>
      <c r="DC240" s="23"/>
      <c r="DD240" s="23"/>
      <c r="DE240" s="23"/>
      <c r="DF240" s="23"/>
      <c r="DG240" s="23"/>
      <c r="DH240" s="23"/>
      <c r="DI240" s="23"/>
      <c r="DJ240" s="23"/>
      <c r="DK240" s="23"/>
      <c r="DL240" s="23"/>
      <c r="DM240" s="23"/>
      <c r="DN240" s="23"/>
      <c r="DO240" s="23"/>
      <c r="DP240" s="23"/>
      <c r="DQ240" s="23"/>
      <c r="DR240" s="23"/>
      <c r="DS240" s="23"/>
      <c r="DT240" s="23"/>
      <c r="DU240" s="23"/>
      <c r="DV240" s="23"/>
      <c r="DW240" s="23"/>
      <c r="DX240" s="23"/>
      <c r="DY240" s="23"/>
      <c r="DZ240" s="23"/>
      <c r="EA240" s="23"/>
      <c r="EB240" s="23"/>
      <c r="EC240" s="23"/>
      <c r="ED240" s="23"/>
      <c r="EE240" s="23"/>
      <c r="EF240" s="23"/>
      <c r="EG240" s="23"/>
      <c r="EH240" s="23"/>
      <c r="EI240" s="23"/>
      <c r="EJ240" s="23"/>
      <c r="EK240" s="23"/>
      <c r="EL240" s="23"/>
      <c r="EM240" s="23"/>
      <c r="EN240" s="23"/>
      <c r="EO240" s="23"/>
      <c r="EP240" s="23"/>
      <c r="EQ240" s="23"/>
      <c r="ER240" s="23"/>
      <c r="ES240" s="23"/>
      <c r="ET240" s="23"/>
      <c r="EU240" s="23"/>
      <c r="EV240" s="23"/>
      <c r="EW240" s="23"/>
      <c r="EX240" s="23"/>
      <c r="EY240" s="23"/>
      <c r="EZ240" s="23"/>
      <c r="FA240" s="23"/>
      <c r="FB240" s="23"/>
      <c r="FC240" s="23"/>
      <c r="FD240" s="23"/>
      <c r="FE240" s="23"/>
      <c r="FF240" s="23"/>
      <c r="FG240" s="23"/>
      <c r="FH240" s="23"/>
      <c r="FI240" s="23"/>
      <c r="FJ240" s="23"/>
      <c r="FK240" s="23"/>
      <c r="FL240" s="23"/>
      <c r="FM240" s="23"/>
      <c r="FN240" s="23"/>
      <c r="FO240" s="23"/>
      <c r="FP240" s="23"/>
      <c r="FQ240" s="23"/>
      <c r="FR240" s="23"/>
      <c r="FS240" s="23"/>
      <c r="FT240" s="23"/>
      <c r="FU240" s="23"/>
      <c r="FV240" s="23"/>
      <c r="FW240" s="23"/>
      <c r="FX240" s="23"/>
      <c r="FY240" s="23"/>
      <c r="FZ240" s="23"/>
      <c r="GA240" s="23"/>
      <c r="GB240" s="23"/>
      <c r="GC240" s="23"/>
      <c r="GD240" s="23"/>
      <c r="GE240" s="23"/>
      <c r="GF240" s="23"/>
      <c r="GG240" s="23"/>
      <c r="GH240" s="23"/>
      <c r="GI240" s="23"/>
      <c r="GJ240" s="23"/>
      <c r="GK240" s="23"/>
      <c r="GL240" s="23"/>
      <c r="GM240" s="23"/>
      <c r="GN240" s="23"/>
      <c r="GO240" s="23"/>
      <c r="GP240" s="23"/>
      <c r="GQ240" s="23"/>
      <c r="GR240" s="23"/>
      <c r="GS240" s="23"/>
      <c r="GT240" s="23"/>
      <c r="GU240" s="23"/>
      <c r="GV240" s="23"/>
      <c r="GW240" s="23"/>
      <c r="GX240" s="23"/>
      <c r="GY240" s="23"/>
      <c r="GZ240" s="23"/>
      <c r="HA240" s="23"/>
      <c r="HB240" s="23"/>
      <c r="HC240" s="23"/>
      <c r="HD240" s="23"/>
      <c r="HE240" s="23"/>
      <c r="HF240" s="23"/>
      <c r="HG240" s="23"/>
      <c r="HH240" s="23"/>
      <c r="HI240" s="23"/>
      <c r="HJ240" s="23"/>
      <c r="HK240" s="23"/>
      <c r="HL240" s="23"/>
      <c r="HM240" s="23"/>
      <c r="HN240" s="23"/>
      <c r="HO240" s="23"/>
      <c r="HP240" s="23"/>
      <c r="HQ240" s="23"/>
      <c r="HR240" s="23"/>
      <c r="HS240" s="23"/>
      <c r="HT240" s="23"/>
      <c r="HU240" s="23"/>
      <c r="HV240" s="23"/>
      <c r="HW240" s="23"/>
      <c r="HX240" s="23"/>
      <c r="HY240" s="23"/>
      <c r="HZ240" s="23"/>
      <c r="IA240" s="23"/>
      <c r="IB240" s="23"/>
      <c r="IC240" s="23"/>
      <c r="ID240" s="23"/>
      <c r="IE240" s="23"/>
      <c r="IF240" s="23"/>
      <c r="IG240" s="23"/>
      <c r="IH240" s="23"/>
      <c r="II240" s="23"/>
      <c r="IJ240" s="23"/>
      <c r="IK240" s="23"/>
      <c r="IL240" s="23"/>
      <c r="IM240" s="23"/>
      <c r="IN240" s="23"/>
      <c r="IO240" s="23"/>
      <c r="IP240" s="23"/>
      <c r="IQ240" s="23"/>
      <c r="IR240" s="23"/>
      <c r="IS240" s="23"/>
      <c r="IT240" s="23"/>
      <c r="IU240" s="23"/>
      <c r="IV240" s="23"/>
      <c r="IW240" s="23"/>
      <c r="IX240" s="23"/>
      <c r="IY240" s="23"/>
      <c r="IZ240" s="23"/>
      <c r="JA240" s="23"/>
      <c r="JB240" s="23"/>
      <c r="JC240" s="23"/>
      <c r="JD240" s="23"/>
      <c r="JE240" s="23"/>
      <c r="JF240" s="23"/>
      <c r="JG240" s="23"/>
      <c r="JH240" s="23"/>
      <c r="JI240" s="23"/>
      <c r="JJ240" s="23"/>
      <c r="JK240" s="23"/>
      <c r="JL240" s="23"/>
      <c r="JM240" s="23"/>
      <c r="JN240" s="23"/>
      <c r="JO240" s="23"/>
      <c r="JP240" s="23"/>
      <c r="JQ240" s="23"/>
      <c r="JR240" s="23"/>
      <c r="JS240" s="23"/>
      <c r="JT240" s="23"/>
      <c r="JU240" s="23"/>
      <c r="JV240" s="23"/>
      <c r="JW240" s="23"/>
      <c r="JX240" s="23"/>
      <c r="JY240" s="23"/>
      <c r="JZ240" s="23"/>
      <c r="KA240" s="23"/>
      <c r="KB240" s="23"/>
      <c r="KC240" s="23"/>
      <c r="KD240" s="23"/>
      <c r="KE240" s="23"/>
      <c r="KF240" s="23"/>
      <c r="KG240" s="23"/>
      <c r="KH240" s="23"/>
      <c r="KI240" s="23"/>
      <c r="KJ240" s="23"/>
      <c r="KK240" s="23"/>
      <c r="KL240" s="23"/>
      <c r="KM240" s="23"/>
      <c r="KN240" s="23"/>
      <c r="KO240" s="23"/>
      <c r="KP240" s="23"/>
      <c r="KQ240" s="23"/>
      <c r="KR240" s="23"/>
      <c r="KS240" s="23"/>
      <c r="KT240" s="23"/>
      <c r="KU240" s="23"/>
      <c r="KV240" s="23"/>
      <c r="KW240" s="23"/>
      <c r="KX240" s="23"/>
      <c r="KY240" s="23"/>
      <c r="KZ240" s="23"/>
      <c r="LA240" s="23"/>
      <c r="LB240" s="23"/>
      <c r="LC240" s="23"/>
      <c r="LD240" s="23"/>
      <c r="LE240" s="23"/>
      <c r="LF240" s="23"/>
      <c r="LG240" s="23"/>
      <c r="LH240" s="23"/>
      <c r="LI240" s="23"/>
      <c r="LJ240" s="23"/>
      <c r="LK240" s="23"/>
      <c r="LL240" s="23"/>
      <c r="LM240" s="23"/>
      <c r="LN240" s="23"/>
      <c r="LO240" s="23"/>
      <c r="LP240" s="23"/>
      <c r="LQ240" s="23"/>
      <c r="LR240" s="23"/>
      <c r="LS240" s="23"/>
      <c r="LT240" s="23"/>
      <c r="LU240" s="23"/>
      <c r="LV240" s="23"/>
      <c r="LW240" s="23"/>
      <c r="LX240" s="23"/>
      <c r="LY240" s="23"/>
      <c r="LZ240" s="23"/>
      <c r="MA240" s="23"/>
      <c r="MB240" s="23"/>
      <c r="MC240" s="23"/>
      <c r="MD240" s="23"/>
      <c r="ME240" s="23"/>
      <c r="MF240" s="23"/>
      <c r="MG240" s="23"/>
      <c r="MH240" s="23"/>
      <c r="MI240" s="23"/>
      <c r="MJ240" s="23"/>
      <c r="MK240" s="23"/>
      <c r="ML240" s="23"/>
      <c r="MM240" s="23"/>
      <c r="MN240" s="23"/>
      <c r="MO240" s="23"/>
      <c r="MP240" s="23"/>
      <c r="MQ240" s="23"/>
      <c r="MR240" s="23"/>
      <c r="MS240" s="23"/>
      <c r="MT240" s="23"/>
      <c r="MU240" s="23"/>
      <c r="MV240" s="23"/>
      <c r="MW240" s="23"/>
      <c r="MX240" s="23"/>
      <c r="MY240" s="23"/>
      <c r="MZ240" s="23"/>
      <c r="NA240" s="23"/>
      <c r="NB240" s="23"/>
      <c r="NC240" s="23"/>
      <c r="ND240" s="23"/>
      <c r="NE240" s="23"/>
      <c r="NF240" s="23"/>
      <c r="NG240" s="23"/>
      <c r="NH240" s="23"/>
      <c r="NI240" s="23"/>
      <c r="NJ240" s="23"/>
      <c r="NK240" s="23"/>
      <c r="NL240" s="23"/>
      <c r="NM240" s="23"/>
      <c r="NN240" s="23"/>
      <c r="NO240" s="23"/>
      <c r="NP240" s="23"/>
      <c r="NQ240" s="23"/>
      <c r="NR240" s="23"/>
      <c r="NS240" s="23"/>
      <c r="NT240" s="23"/>
      <c r="NU240" s="23"/>
      <c r="NV240" s="23"/>
      <c r="NW240" s="23"/>
      <c r="NX240" s="23"/>
      <c r="NY240" s="23"/>
      <c r="NZ240" s="23"/>
      <c r="OA240" s="23"/>
      <c r="OB240" s="23"/>
      <c r="OC240" s="23"/>
      <c r="OD240" s="23"/>
      <c r="OE240" s="23"/>
      <c r="OF240" s="23"/>
      <c r="OG240" s="23"/>
      <c r="OH240" s="23"/>
      <c r="OI240" s="23"/>
      <c r="OJ240" s="23"/>
      <c r="OK240" s="23"/>
      <c r="OL240" s="23"/>
      <c r="OM240" s="23"/>
      <c r="ON240" s="23"/>
      <c r="OO240" s="23"/>
      <c r="OP240" s="23"/>
      <c r="OQ240" s="23"/>
      <c r="OR240" s="23"/>
      <c r="OS240" s="23"/>
      <c r="OT240" s="23"/>
      <c r="OU240" s="23"/>
      <c r="OV240" s="23"/>
      <c r="OW240" s="23"/>
      <c r="OX240" s="23"/>
      <c r="OY240" s="23"/>
      <c r="OZ240" s="23"/>
      <c r="PA240" s="23"/>
      <c r="PB240" s="23"/>
      <c r="PC240" s="23"/>
      <c r="PD240" s="23"/>
      <c r="PE240" s="23"/>
      <c r="PF240" s="23"/>
      <c r="PG240" s="23"/>
      <c r="PH240" s="23"/>
      <c r="PI240" s="23"/>
      <c r="PJ240" s="23"/>
      <c r="PK240" s="23"/>
      <c r="PL240" s="23"/>
      <c r="PM240" s="23"/>
      <c r="PN240" s="23"/>
      <c r="PO240" s="23"/>
      <c r="PP240" s="23"/>
      <c r="PQ240" s="23"/>
      <c r="PR240" s="23"/>
      <c r="PS240" s="23"/>
      <c r="PT240" s="23"/>
      <c r="PU240" s="23"/>
      <c r="PV240" s="23"/>
      <c r="PW240" s="23"/>
      <c r="PX240" s="23"/>
      <c r="PY240" s="23"/>
      <c r="PZ240" s="23"/>
      <c r="QA240" s="23"/>
      <c r="QB240" s="23"/>
      <c r="QC240" s="23"/>
      <c r="QD240" s="23"/>
      <c r="QE240" s="23"/>
      <c r="QF240" s="23"/>
      <c r="QG240" s="23"/>
      <c r="QH240" s="23"/>
      <c r="QI240" s="23"/>
      <c r="QJ240" s="23"/>
      <c r="QK240" s="23"/>
      <c r="QL240" s="23"/>
      <c r="QM240" s="23"/>
      <c r="QN240" s="23"/>
      <c r="QO240" s="23"/>
      <c r="QP240" s="23"/>
      <c r="QQ240" s="23"/>
      <c r="QR240" s="23"/>
      <c r="QS240" s="23"/>
      <c r="QT240" s="23"/>
      <c r="QU240" s="23"/>
      <c r="QV240" s="23"/>
      <c r="QW240" s="23"/>
      <c r="QX240" s="23"/>
      <c r="QY240" s="23"/>
      <c r="QZ240" s="23"/>
      <c r="RA240" s="23"/>
      <c r="RB240" s="23"/>
      <c r="RC240" s="23"/>
      <c r="RD240" s="23"/>
      <c r="RE240" s="23"/>
      <c r="RF240" s="23"/>
      <c r="RG240" s="23"/>
      <c r="RH240" s="23"/>
      <c r="RI240" s="23"/>
      <c r="RJ240" s="23"/>
      <c r="RK240" s="23"/>
      <c r="RL240" s="23"/>
      <c r="RM240" s="23"/>
      <c r="RN240" s="23"/>
      <c r="RO240" s="23"/>
      <c r="RP240" s="23"/>
      <c r="RQ240" s="23"/>
      <c r="RR240" s="23"/>
      <c r="RS240" s="23"/>
      <c r="RT240" s="23"/>
      <c r="RU240" s="23"/>
      <c r="RV240" s="23"/>
      <c r="RW240" s="23"/>
      <c r="RX240" s="23"/>
      <c r="RY240" s="23"/>
      <c r="RZ240" s="23"/>
      <c r="SA240" s="23"/>
      <c r="SB240" s="23"/>
      <c r="SC240" s="23"/>
      <c r="SD240" s="23"/>
      <c r="SE240" s="23"/>
      <c r="SF240" s="23"/>
      <c r="SG240" s="23"/>
      <c r="SH240" s="23"/>
      <c r="SI240" s="23"/>
      <c r="SJ240" s="23"/>
      <c r="SK240" s="23"/>
      <c r="SL240" s="23"/>
      <c r="SM240" s="23"/>
      <c r="SN240" s="23"/>
      <c r="SO240" s="23"/>
      <c r="SP240" s="23"/>
      <c r="SQ240" s="23"/>
      <c r="SR240" s="23"/>
      <c r="SS240" s="23"/>
      <c r="ST240" s="23"/>
      <c r="SU240" s="23"/>
      <c r="SV240" s="23"/>
      <c r="SW240" s="23"/>
      <c r="SX240" s="23"/>
      <c r="SY240" s="23"/>
      <c r="SZ240" s="23"/>
      <c r="TA240" s="23"/>
      <c r="TB240" s="23"/>
      <c r="TC240" s="23"/>
      <c r="TD240" s="23"/>
      <c r="TE240" s="23"/>
      <c r="TF240" s="23"/>
      <c r="TG240" s="23"/>
      <c r="TH240" s="23"/>
      <c r="TI240" s="23"/>
      <c r="TJ240" s="23"/>
      <c r="TK240" s="23"/>
      <c r="TL240" s="23"/>
      <c r="TM240" s="23"/>
      <c r="TN240" s="23"/>
      <c r="TO240" s="23"/>
      <c r="TP240" s="23"/>
      <c r="TQ240" s="23"/>
      <c r="TR240" s="23"/>
      <c r="TS240" s="23"/>
      <c r="TT240" s="23"/>
      <c r="TU240" s="23"/>
      <c r="TV240" s="23"/>
      <c r="TW240" s="23"/>
      <c r="TX240" s="23"/>
      <c r="TY240" s="23"/>
      <c r="TZ240" s="23"/>
      <c r="UA240" s="23"/>
      <c r="UB240" s="23"/>
      <c r="UC240" s="23"/>
      <c r="UD240" s="23"/>
      <c r="UE240" s="23"/>
      <c r="UF240" s="23"/>
      <c r="UG240" s="23"/>
      <c r="UH240" s="23"/>
      <c r="UI240" s="23"/>
      <c r="UJ240" s="23"/>
      <c r="UK240" s="23"/>
      <c r="UL240" s="23"/>
      <c r="UM240" s="23"/>
      <c r="UN240" s="23"/>
      <c r="UO240" s="23"/>
      <c r="UP240" s="23"/>
      <c r="UQ240" s="23"/>
      <c r="UR240" s="23"/>
      <c r="US240" s="23"/>
      <c r="UT240" s="23"/>
      <c r="UU240" s="23"/>
      <c r="UV240" s="23"/>
      <c r="UW240" s="23"/>
      <c r="UX240" s="23"/>
      <c r="UY240" s="23"/>
      <c r="UZ240" s="23"/>
      <c r="VA240" s="23"/>
      <c r="VB240" s="23"/>
      <c r="VC240" s="23"/>
      <c r="VD240" s="23"/>
      <c r="VE240" s="23"/>
      <c r="VF240" s="23"/>
      <c r="VG240" s="23"/>
      <c r="VH240" s="23"/>
      <c r="VI240" s="23"/>
      <c r="VJ240" s="23"/>
      <c r="VK240" s="23"/>
      <c r="VL240" s="23"/>
      <c r="VM240" s="23"/>
      <c r="VN240" s="23"/>
      <c r="VO240" s="23"/>
      <c r="VP240" s="23"/>
      <c r="VQ240" s="23"/>
      <c r="VR240" s="23"/>
      <c r="VS240" s="23"/>
      <c r="VT240" s="23"/>
      <c r="VU240" s="23"/>
      <c r="VV240" s="23"/>
      <c r="VW240" s="23"/>
      <c r="VX240" s="23"/>
      <c r="VY240" s="23"/>
      <c r="VZ240" s="23"/>
      <c r="WA240" s="23"/>
      <c r="WB240" s="23"/>
      <c r="WC240" s="23"/>
      <c r="WD240" s="23"/>
      <c r="WE240" s="23"/>
      <c r="WF240" s="23"/>
      <c r="WG240" s="23"/>
      <c r="WH240" s="23"/>
      <c r="WI240" s="23"/>
      <c r="WJ240" s="23"/>
      <c r="WK240" s="23"/>
      <c r="WL240" s="23"/>
      <c r="WM240" s="23"/>
      <c r="WN240" s="23"/>
      <c r="WO240" s="23"/>
      <c r="WP240" s="23"/>
      <c r="WQ240" s="23"/>
      <c r="WR240" s="23"/>
      <c r="WS240" s="23"/>
      <c r="WT240" s="23"/>
      <c r="WU240" s="23"/>
      <c r="WV240" s="23"/>
      <c r="WW240" s="23"/>
      <c r="WX240" s="23"/>
      <c r="WY240" s="23"/>
      <c r="WZ240" s="23"/>
      <c r="XA240" s="23"/>
      <c r="XB240" s="23"/>
      <c r="XC240" s="23"/>
      <c r="XD240" s="23"/>
      <c r="XE240" s="23"/>
      <c r="XF240" s="23"/>
      <c r="XG240" s="23"/>
      <c r="XH240" s="23"/>
      <c r="XI240" s="23"/>
      <c r="XJ240" s="23"/>
      <c r="XK240" s="23"/>
      <c r="XL240" s="23"/>
      <c r="XM240" s="23"/>
      <c r="XN240" s="23"/>
      <c r="XO240" s="23"/>
      <c r="XP240" s="23"/>
      <c r="XQ240" s="23"/>
      <c r="XR240" s="23"/>
      <c r="XS240" s="23"/>
      <c r="XT240" s="23"/>
      <c r="XU240" s="23"/>
      <c r="XV240" s="23"/>
      <c r="XW240" s="23"/>
      <c r="XX240" s="23"/>
      <c r="XY240" s="23"/>
      <c r="XZ240" s="23"/>
      <c r="YA240" s="23"/>
      <c r="YB240" s="23"/>
      <c r="YC240" s="23"/>
      <c r="YD240" s="23"/>
      <c r="YE240" s="23"/>
      <c r="YF240" s="23"/>
      <c r="YG240" s="23"/>
      <c r="YH240" s="23"/>
      <c r="YI240" s="23"/>
      <c r="YJ240" s="23"/>
      <c r="YK240" s="23"/>
      <c r="YL240" s="23"/>
      <c r="YM240" s="23"/>
      <c r="YN240" s="23"/>
      <c r="YO240" s="23"/>
      <c r="YP240" s="23"/>
      <c r="YQ240" s="23"/>
      <c r="YR240" s="23"/>
      <c r="YS240" s="23"/>
      <c r="YT240" s="23"/>
      <c r="YU240" s="23"/>
      <c r="YV240" s="23"/>
      <c r="YW240" s="23"/>
      <c r="YX240" s="23"/>
      <c r="YY240" s="23"/>
      <c r="YZ240" s="23"/>
      <c r="ZA240" s="23"/>
      <c r="ZB240" s="23"/>
      <c r="ZC240" s="23"/>
      <c r="ZD240" s="23"/>
      <c r="ZE240" s="23"/>
      <c r="ZF240" s="23"/>
      <c r="ZG240" s="23"/>
      <c r="ZH240" s="23"/>
      <c r="ZI240" s="23"/>
      <c r="ZJ240" s="23"/>
      <c r="ZK240" s="23"/>
      <c r="ZL240" s="23"/>
      <c r="ZM240" s="23"/>
      <c r="ZN240" s="23"/>
      <c r="ZO240" s="23"/>
      <c r="ZP240" s="23"/>
      <c r="ZQ240" s="23"/>
      <c r="ZR240" s="23"/>
      <c r="ZS240" s="23"/>
      <c r="ZT240" s="23"/>
      <c r="ZU240" s="23"/>
      <c r="ZV240" s="23"/>
      <c r="ZW240" s="23"/>
      <c r="ZX240" s="23"/>
      <c r="ZY240" s="23"/>
      <c r="ZZ240" s="23"/>
      <c r="AAA240" s="23"/>
      <c r="AAB240" s="23"/>
      <c r="AAC240" s="23"/>
      <c r="AAD240" s="23"/>
      <c r="AAE240" s="23"/>
      <c r="AAF240" s="23"/>
      <c r="AAG240" s="23"/>
      <c r="AAH240" s="23"/>
      <c r="AAI240" s="23"/>
      <c r="AAJ240" s="23"/>
      <c r="AAK240" s="23"/>
      <c r="AAL240" s="23"/>
      <c r="AAM240" s="23"/>
      <c r="AAN240" s="23"/>
      <c r="AAO240" s="23"/>
      <c r="AAP240" s="23"/>
      <c r="AAQ240" s="23"/>
      <c r="AAR240" s="23"/>
      <c r="AAS240" s="23"/>
      <c r="AAT240" s="23"/>
      <c r="AAU240" s="23"/>
      <c r="AAV240" s="23"/>
      <c r="AAW240" s="23"/>
      <c r="AAX240" s="23"/>
      <c r="AAY240" s="23"/>
      <c r="AAZ240" s="23"/>
      <c r="ABA240" s="23"/>
      <c r="ABB240" s="23"/>
      <c r="ABC240" s="23"/>
      <c r="ABD240" s="23"/>
      <c r="ABE240" s="23"/>
      <c r="ABF240" s="23"/>
      <c r="ABG240" s="23"/>
      <c r="ABH240" s="23"/>
      <c r="ABI240" s="23"/>
      <c r="ABJ240" s="23"/>
      <c r="ABK240" s="23"/>
      <c r="ABL240" s="23"/>
      <c r="ABM240" s="23"/>
      <c r="ABN240" s="23"/>
      <c r="ABO240" s="23"/>
      <c r="ABP240" s="23"/>
      <c r="ABQ240" s="23"/>
      <c r="ABR240" s="23"/>
      <c r="ABS240" s="23"/>
      <c r="ABT240" s="23"/>
      <c r="ABU240" s="23"/>
      <c r="ABV240" s="23"/>
      <c r="ABW240" s="23"/>
      <c r="ABX240" s="23"/>
      <c r="ABY240" s="23"/>
      <c r="ABZ240" s="23"/>
      <c r="ACA240" s="23"/>
      <c r="ACB240" s="23"/>
      <c r="ACC240" s="23"/>
      <c r="ACD240" s="23"/>
      <c r="ACE240" s="23"/>
      <c r="ACF240" s="23"/>
      <c r="ACG240" s="23"/>
      <c r="ACH240" s="23"/>
      <c r="ACI240" s="23"/>
      <c r="ACJ240" s="23"/>
      <c r="ACK240" s="23"/>
      <c r="ACL240" s="23"/>
      <c r="ACM240" s="23"/>
      <c r="ACN240" s="23"/>
      <c r="ACO240" s="23"/>
      <c r="ACP240" s="23"/>
      <c r="ACQ240" s="23"/>
      <c r="ACR240" s="23"/>
      <c r="ACS240" s="23"/>
      <c r="ACT240" s="23"/>
      <c r="ACU240" s="23"/>
      <c r="ACV240" s="23"/>
      <c r="ACW240" s="23"/>
      <c r="ACX240" s="23"/>
      <c r="ACY240" s="23"/>
      <c r="ACZ240" s="23"/>
      <c r="ADA240" s="23"/>
      <c r="ADB240" s="23"/>
      <c r="ADC240" s="23"/>
      <c r="ADD240" s="23"/>
      <c r="ADE240" s="23"/>
      <c r="ADF240" s="23"/>
      <c r="ADG240" s="23"/>
      <c r="ADH240" s="23"/>
      <c r="ADI240" s="23"/>
      <c r="ADJ240" s="23"/>
      <c r="ADK240" s="23"/>
      <c r="ADL240" s="23"/>
      <c r="ADM240" s="23"/>
      <c r="ADN240" s="23"/>
      <c r="ADO240" s="23"/>
      <c r="ADP240" s="23"/>
      <c r="ADQ240" s="23"/>
      <c r="ADR240" s="23"/>
      <c r="ADS240" s="23"/>
      <c r="ADT240" s="23"/>
      <c r="ADU240" s="23"/>
      <c r="ADV240" s="23"/>
      <c r="ADW240" s="23"/>
      <c r="ADX240" s="23"/>
      <c r="ADY240" s="23"/>
      <c r="ADZ240" s="23"/>
      <c r="AEA240" s="23"/>
      <c r="AEB240" s="23"/>
      <c r="AEC240" s="23"/>
      <c r="AED240" s="23"/>
      <c r="AEE240" s="23"/>
      <c r="AEF240" s="23"/>
      <c r="AEG240" s="23"/>
      <c r="AEH240" s="23"/>
      <c r="AEI240" s="23"/>
      <c r="AEJ240" s="23"/>
      <c r="AEK240" s="23"/>
      <c r="AEL240" s="23"/>
      <c r="AEM240" s="23"/>
      <c r="AEN240" s="23"/>
      <c r="AEO240" s="23"/>
      <c r="AEP240" s="23"/>
      <c r="AEQ240" s="23"/>
      <c r="AER240" s="23"/>
      <c r="AES240" s="23"/>
      <c r="AET240" s="23"/>
      <c r="AEU240" s="23"/>
      <c r="AEV240" s="23"/>
      <c r="AEW240" s="23"/>
      <c r="AEX240" s="23"/>
      <c r="AEY240" s="23"/>
      <c r="AEZ240" s="23"/>
      <c r="AFA240" s="23"/>
      <c r="AFB240" s="23"/>
      <c r="AFC240" s="23"/>
      <c r="AFD240" s="23"/>
      <c r="AFE240" s="23"/>
      <c r="AFF240" s="23"/>
      <c r="AFG240" s="23"/>
      <c r="AFH240" s="23"/>
      <c r="AFI240" s="23"/>
      <c r="AFJ240" s="23"/>
      <c r="AFK240" s="23"/>
      <c r="AFL240" s="23"/>
      <c r="AFM240" s="23"/>
      <c r="AFN240" s="23"/>
      <c r="AFO240" s="23"/>
      <c r="AFP240" s="23"/>
      <c r="AFQ240" s="23"/>
      <c r="AFR240" s="23"/>
      <c r="AFS240" s="23"/>
      <c r="AFT240" s="23"/>
      <c r="AFU240" s="23"/>
      <c r="AFV240" s="23"/>
      <c r="AFW240" s="23"/>
      <c r="AFX240" s="23"/>
      <c r="AFY240" s="23"/>
      <c r="AFZ240" s="23"/>
      <c r="AGA240" s="23"/>
      <c r="AGB240" s="23"/>
      <c r="AGC240" s="23"/>
      <c r="AGD240" s="23"/>
      <c r="AGE240" s="23"/>
      <c r="AGF240" s="23"/>
      <c r="AGG240" s="23"/>
      <c r="AGH240" s="23"/>
      <c r="AGI240" s="23"/>
      <c r="AGJ240" s="23"/>
      <c r="AGK240" s="23"/>
      <c r="AGL240" s="23"/>
      <c r="AGM240" s="23"/>
      <c r="AGN240" s="23"/>
      <c r="AGO240" s="23"/>
      <c r="AGP240" s="23"/>
      <c r="AGQ240" s="23"/>
      <c r="AGR240" s="23"/>
      <c r="AGS240" s="23"/>
      <c r="AGT240" s="23"/>
      <c r="AGU240" s="23"/>
      <c r="AGV240" s="23"/>
      <c r="AGW240" s="23"/>
      <c r="AGX240" s="23"/>
      <c r="AGY240" s="23"/>
      <c r="AGZ240" s="23"/>
      <c r="AHA240" s="23"/>
      <c r="AHB240" s="23"/>
      <c r="AHC240" s="23"/>
      <c r="AHD240" s="23"/>
      <c r="AHE240" s="23"/>
      <c r="AHF240" s="23"/>
      <c r="AHG240" s="23"/>
      <c r="AHH240" s="23"/>
      <c r="AHI240" s="23"/>
      <c r="AHJ240" s="23"/>
      <c r="AHK240" s="23"/>
      <c r="AHL240" s="23"/>
      <c r="AHM240" s="23"/>
      <c r="AHN240" s="23"/>
      <c r="AHO240" s="23"/>
      <c r="AHP240" s="23"/>
      <c r="AHQ240" s="23"/>
      <c r="AHR240" s="23"/>
      <c r="AHS240" s="23"/>
      <c r="AHT240" s="23"/>
      <c r="AHU240" s="23"/>
      <c r="AHV240" s="23"/>
      <c r="AHW240" s="23"/>
      <c r="AHX240" s="23"/>
      <c r="AHY240" s="23"/>
      <c r="AHZ240" s="23"/>
      <c r="AIA240" s="23"/>
      <c r="AIB240" s="23"/>
      <c r="AIC240" s="23"/>
      <c r="AID240" s="23"/>
      <c r="AIE240" s="23"/>
      <c r="AIF240" s="23"/>
      <c r="AIG240" s="23"/>
      <c r="AIH240" s="23"/>
      <c r="AII240" s="23"/>
      <c r="AIJ240" s="23"/>
      <c r="AIK240" s="23"/>
      <c r="AIL240" s="23"/>
      <c r="AIM240" s="23"/>
      <c r="AIN240" s="23"/>
      <c r="AIO240" s="23"/>
      <c r="AIP240" s="23"/>
      <c r="AIQ240" s="23"/>
      <c r="AIR240" s="23"/>
      <c r="AIS240" s="23"/>
      <c r="AIT240" s="23"/>
      <c r="AIU240" s="23"/>
      <c r="AIV240" s="23"/>
      <c r="AIW240" s="23"/>
      <c r="AIX240" s="23"/>
      <c r="AIY240" s="23"/>
      <c r="AIZ240" s="23"/>
      <c r="AJA240" s="23"/>
      <c r="AJB240" s="23"/>
      <c r="AJC240" s="23"/>
      <c r="AJD240" s="23"/>
      <c r="AJE240" s="23"/>
      <c r="AJF240" s="23"/>
      <c r="AJG240" s="23"/>
      <c r="AJH240" s="23"/>
      <c r="AJI240" s="23"/>
      <c r="AJJ240" s="23"/>
      <c r="AJK240" s="23"/>
      <c r="AJL240" s="23"/>
      <c r="AJM240" s="23"/>
      <c r="AJN240" s="23"/>
      <c r="AJO240" s="23"/>
      <c r="AJP240" s="23"/>
      <c r="AJQ240" s="23"/>
      <c r="AJR240" s="23"/>
      <c r="AJS240" s="23"/>
      <c r="AJT240" s="23"/>
      <c r="AJU240" s="23"/>
      <c r="AJV240" s="23"/>
      <c r="AJW240" s="23"/>
      <c r="AJX240" s="23"/>
      <c r="AJY240" s="23"/>
      <c r="AJZ240" s="23"/>
      <c r="AKA240" s="23"/>
      <c r="AKB240" s="23"/>
      <c r="AKC240" s="23"/>
      <c r="AKD240" s="23"/>
      <c r="AKE240" s="23"/>
      <c r="AKF240" s="23"/>
      <c r="AKG240" s="23"/>
      <c r="AKH240" s="23"/>
      <c r="AKI240" s="23"/>
      <c r="AKJ240" s="23"/>
      <c r="AKK240" s="23"/>
      <c r="AKL240" s="23"/>
      <c r="AKM240" s="23"/>
      <c r="AKN240" s="23"/>
      <c r="AKO240" s="23"/>
      <c r="AKP240" s="23"/>
      <c r="AKQ240" s="23"/>
      <c r="AKR240" s="23"/>
      <c r="AKS240" s="23"/>
      <c r="AKT240" s="23"/>
      <c r="AKU240" s="23"/>
      <c r="AKV240" s="23"/>
      <c r="AKW240" s="23"/>
      <c r="AKX240" s="23"/>
      <c r="AKY240" s="23"/>
      <c r="AKZ240" s="23"/>
      <c r="ALA240" s="23"/>
      <c r="ALB240" s="23"/>
      <c r="ALC240" s="23"/>
      <c r="ALD240" s="23"/>
      <c r="ALE240" s="23"/>
      <c r="ALF240" s="23"/>
      <c r="ALG240" s="23"/>
      <c r="ALH240" s="23"/>
      <c r="ALI240" s="23"/>
      <c r="ALJ240" s="23"/>
      <c r="ALK240" s="23"/>
      <c r="ALL240" s="23"/>
      <c r="ALM240" s="23"/>
      <c r="ALN240" s="23"/>
      <c r="ALO240" s="23"/>
      <c r="ALP240" s="23"/>
      <c r="ALQ240" s="23"/>
      <c r="ALR240" s="23"/>
      <c r="ALS240" s="23"/>
      <c r="ALT240" s="23"/>
      <c r="ALU240" s="23"/>
      <c r="ALV240" s="23"/>
      <c r="ALW240" s="23"/>
      <c r="ALX240" s="23"/>
      <c r="ALY240" s="23"/>
      <c r="ALZ240" s="23"/>
      <c r="AMA240" s="23"/>
      <c r="AMB240" s="23"/>
      <c r="AMC240" s="23"/>
      <c r="AMD240" s="23"/>
      <c r="AME240" s="23"/>
      <c r="AMF240" s="23"/>
      <c r="AMG240" s="39"/>
      <c r="AMH240" s="39"/>
      <c r="AMI240" s="39"/>
    </row>
    <row r="241" spans="5:7">
      <c r="E241" s="55"/>
      <c r="F241" s="55"/>
      <c r="G241" s="13"/>
    </row>
    <row r="242" spans="5:7">
      <c r="E242" s="55"/>
      <c r="F242" s="55"/>
      <c r="G242" s="13"/>
    </row>
    <row r="243" spans="5:7">
      <c r="E243" s="55"/>
      <c r="F243" s="55"/>
      <c r="G243" s="13"/>
    </row>
    <row r="244" spans="5:7">
      <c r="E244" s="55"/>
      <c r="F244" s="55"/>
      <c r="G244" s="13"/>
    </row>
    <row r="245" spans="5:7">
      <c r="E245" s="55"/>
      <c r="F245" s="55"/>
      <c r="G245" s="13"/>
    </row>
    <row r="246" spans="5:7">
      <c r="E246" s="55"/>
      <c r="F246" s="55"/>
      <c r="G246" s="13"/>
    </row>
    <row r="247" spans="5:7">
      <c r="E247" s="55"/>
      <c r="F247" s="55"/>
      <c r="G247" s="13"/>
    </row>
    <row r="248" spans="5:7">
      <c r="E248" s="55"/>
      <c r="F248" s="55"/>
      <c r="G248" s="13"/>
    </row>
    <row r="249" spans="5:7">
      <c r="E249" s="55"/>
      <c r="F249" s="55"/>
      <c r="G249" s="13"/>
    </row>
    <row r="250" spans="5:7">
      <c r="E250" s="55"/>
      <c r="F250" s="55"/>
      <c r="G250" s="13"/>
    </row>
    <row r="251" spans="5:7">
      <c r="E251" s="55"/>
      <c r="F251" s="55"/>
      <c r="G251" s="13"/>
    </row>
    <row r="252" spans="5:7">
      <c r="E252" s="55"/>
      <c r="F252" s="55"/>
      <c r="G252" s="13"/>
    </row>
    <row r="253" spans="5:7">
      <c r="E253" s="55"/>
      <c r="F253" s="55"/>
      <c r="G253" s="13"/>
    </row>
    <row r="254" spans="5:7">
      <c r="E254" s="55"/>
      <c r="F254" s="55"/>
      <c r="G254" s="13"/>
    </row>
    <row r="255" spans="5:7">
      <c r="E255" s="55"/>
      <c r="F255" s="55"/>
      <c r="G255" s="13"/>
    </row>
    <row r="256" spans="5:7">
      <c r="E256" s="55"/>
      <c r="F256" s="55"/>
      <c r="G256" s="13"/>
    </row>
    <row r="257" spans="5:7">
      <c r="E257" s="55"/>
      <c r="F257" s="55"/>
      <c r="G257" s="13"/>
    </row>
    <row r="258" spans="5:7">
      <c r="E258" s="55"/>
      <c r="F258" s="55"/>
      <c r="G258" s="13"/>
    </row>
    <row r="259" spans="5:7">
      <c r="E259" s="55"/>
      <c r="F259" s="55"/>
      <c r="G259" s="13"/>
    </row>
    <row r="260" spans="5:7">
      <c r="E260" s="55"/>
      <c r="F260" s="55"/>
      <c r="G260" s="13"/>
    </row>
    <row r="261" spans="5:7">
      <c r="E261" s="55"/>
      <c r="F261" s="55"/>
      <c r="G261" s="13"/>
    </row>
    <row r="262" spans="5:7">
      <c r="E262" s="55"/>
      <c r="F262" s="55"/>
      <c r="G262" s="13"/>
    </row>
    <row r="263" spans="5:7">
      <c r="E263" s="55"/>
      <c r="F263" s="55"/>
      <c r="G263" s="13"/>
    </row>
    <row r="264" spans="5:7">
      <c r="E264" s="55"/>
      <c r="F264" s="55"/>
      <c r="G264" s="13"/>
    </row>
    <row r="265" spans="5:7">
      <c r="E265" s="55"/>
      <c r="F265" s="55"/>
      <c r="G265" s="13"/>
    </row>
    <row r="266" spans="5:7">
      <c r="E266" s="55"/>
      <c r="F266" s="55"/>
      <c r="G266" s="13"/>
    </row>
    <row r="267" spans="5:7">
      <c r="E267" s="55"/>
      <c r="F267" s="55"/>
      <c r="G267" s="13"/>
    </row>
    <row r="268" spans="5:7">
      <c r="E268" s="55"/>
      <c r="F268" s="55"/>
      <c r="G268" s="13"/>
    </row>
    <row r="269" spans="5:7">
      <c r="E269" s="55"/>
      <c r="F269" s="55"/>
      <c r="G269" s="13"/>
    </row>
    <row r="270" spans="5:7">
      <c r="E270" s="55"/>
      <c r="F270" s="55"/>
      <c r="G270" s="13"/>
    </row>
    <row r="271" spans="5:7">
      <c r="E271" s="55"/>
      <c r="F271" s="55"/>
      <c r="G271" s="13"/>
    </row>
    <row r="272" spans="5:7">
      <c r="E272" s="55"/>
      <c r="F272" s="55"/>
      <c r="G272" s="13"/>
    </row>
    <row r="273" spans="5:7">
      <c r="E273" s="55"/>
      <c r="F273" s="55"/>
      <c r="G273" s="13"/>
    </row>
    <row r="274" spans="5:7">
      <c r="E274" s="55"/>
      <c r="F274" s="55"/>
      <c r="G274" s="13"/>
    </row>
    <row r="275" spans="5:7">
      <c r="E275" s="55"/>
      <c r="F275" s="55"/>
      <c r="G275" s="13"/>
    </row>
    <row r="276" spans="5:7">
      <c r="E276" s="55"/>
      <c r="F276" s="55"/>
      <c r="G276" s="13"/>
    </row>
    <row r="277" spans="5:7">
      <c r="E277" s="55"/>
      <c r="F277" s="55"/>
      <c r="G277" s="13"/>
    </row>
    <row r="278" spans="5:7">
      <c r="E278" s="55"/>
      <c r="F278" s="55"/>
      <c r="G278" s="13"/>
    </row>
    <row r="279" spans="5:7">
      <c r="E279" s="55"/>
      <c r="F279" s="55"/>
      <c r="G279" s="13"/>
    </row>
    <row r="280" spans="5:7">
      <c r="E280" s="55"/>
      <c r="F280" s="55"/>
      <c r="G280" s="13"/>
    </row>
    <row r="281" spans="5:7">
      <c r="E281" s="55"/>
      <c r="F281" s="55"/>
      <c r="G281" s="13"/>
    </row>
    <row r="282" spans="5:7">
      <c r="E282" s="55"/>
      <c r="F282" s="55"/>
      <c r="G282" s="13"/>
    </row>
    <row r="283" spans="5:7">
      <c r="E283" s="55"/>
      <c r="F283" s="55"/>
      <c r="G283" s="13"/>
    </row>
    <row r="284" spans="5:7">
      <c r="E284" s="55"/>
      <c r="F284" s="55"/>
      <c r="G284" s="13"/>
    </row>
    <row r="285" spans="5:7">
      <c r="E285" s="55"/>
      <c r="F285" s="55"/>
      <c r="G285" s="13"/>
    </row>
    <row r="286" spans="5:7">
      <c r="E286" s="55"/>
      <c r="F286" s="55"/>
      <c r="G286" s="13"/>
    </row>
    <row r="287" spans="5:7">
      <c r="E287" s="55"/>
      <c r="F287" s="55"/>
      <c r="G287" s="13"/>
    </row>
    <row r="288" spans="5:7">
      <c r="E288" s="55"/>
      <c r="F288" s="55"/>
      <c r="G288" s="13"/>
    </row>
    <row r="289" spans="5:7">
      <c r="E289" s="55"/>
      <c r="F289" s="55"/>
      <c r="G289" s="13"/>
    </row>
    <row r="290" spans="5:7">
      <c r="E290" s="55"/>
      <c r="F290" s="55"/>
      <c r="G290" s="13"/>
    </row>
    <row r="291" spans="5:7">
      <c r="E291" s="55"/>
      <c r="F291" s="55"/>
      <c r="G291" s="13"/>
    </row>
    <row r="292" spans="5:7">
      <c r="E292" s="55"/>
      <c r="F292" s="55"/>
      <c r="G292" s="13"/>
    </row>
    <row r="293" spans="5:7">
      <c r="E293" s="55"/>
      <c r="F293" s="55"/>
      <c r="G293" s="13"/>
    </row>
    <row r="294" spans="5:7">
      <c r="E294" s="55"/>
      <c r="F294" s="55"/>
      <c r="G294" s="13"/>
    </row>
    <row r="295" spans="5:7">
      <c r="E295" s="55"/>
      <c r="F295" s="55"/>
      <c r="G295" s="13"/>
    </row>
    <row r="296" spans="5:7">
      <c r="E296" s="55"/>
      <c r="F296" s="55"/>
      <c r="G296" s="13"/>
    </row>
    <row r="297" spans="5:7">
      <c r="E297" s="55"/>
      <c r="F297" s="55"/>
      <c r="G297" s="13"/>
    </row>
    <row r="298" spans="5:7">
      <c r="E298" s="55"/>
      <c r="F298" s="55"/>
      <c r="G298" s="13"/>
    </row>
    <row r="299" spans="5:7">
      <c r="E299" s="55"/>
      <c r="F299" s="55"/>
      <c r="G299" s="13"/>
    </row>
    <row r="300" spans="5:7">
      <c r="E300" s="55"/>
      <c r="F300" s="55"/>
      <c r="G300" s="13"/>
    </row>
    <row r="301" spans="5:7">
      <c r="E301" s="55"/>
      <c r="F301" s="55"/>
      <c r="G301" s="13"/>
    </row>
    <row r="302" spans="5:7">
      <c r="E302" s="55"/>
      <c r="F302" s="55"/>
      <c r="G302" s="13"/>
    </row>
    <row r="303" spans="5:7">
      <c r="E303" s="55"/>
      <c r="F303" s="55"/>
      <c r="G303" s="13"/>
    </row>
    <row r="304" spans="5:7">
      <c r="E304" s="55"/>
      <c r="F304" s="55"/>
      <c r="G304" s="13"/>
    </row>
    <row r="305" spans="5:7">
      <c r="E305" s="55"/>
      <c r="F305" s="55"/>
      <c r="G305" s="13"/>
    </row>
    <row r="306" spans="5:7">
      <c r="E306" s="55"/>
      <c r="F306" s="55"/>
      <c r="G306" s="13"/>
    </row>
    <row r="307" spans="5:7">
      <c r="E307" s="55"/>
      <c r="F307" s="55"/>
      <c r="G307" s="13"/>
    </row>
    <row r="308" spans="5:7">
      <c r="E308" s="55"/>
      <c r="F308" s="55"/>
      <c r="G308" s="13"/>
    </row>
    <row r="309" spans="5:7">
      <c r="E309" s="55"/>
      <c r="F309" s="55"/>
      <c r="G309" s="13"/>
    </row>
    <row r="310" spans="5:7">
      <c r="E310" s="55"/>
      <c r="F310" s="55"/>
      <c r="G310" s="13"/>
    </row>
    <row r="311" spans="5:7">
      <c r="E311" s="55"/>
      <c r="F311" s="55"/>
      <c r="G311" s="13"/>
    </row>
    <row r="312" spans="5:7">
      <c r="E312" s="55"/>
      <c r="F312" s="55"/>
      <c r="G312" s="13"/>
    </row>
    <row r="313" spans="5:7">
      <c r="E313" s="55"/>
      <c r="F313" s="55"/>
      <c r="G313" s="13"/>
    </row>
    <row r="314" spans="5:7">
      <c r="E314" s="55"/>
      <c r="F314" s="55"/>
      <c r="G314" s="13"/>
    </row>
    <row r="315" spans="5:7">
      <c r="E315" s="55"/>
      <c r="F315" s="55"/>
      <c r="G315" s="13"/>
    </row>
    <row r="316" spans="5:7">
      <c r="E316" s="55"/>
      <c r="F316" s="55"/>
      <c r="G316" s="13"/>
    </row>
    <row r="317" spans="5:7">
      <c r="E317" s="55"/>
      <c r="F317" s="55"/>
      <c r="G317" s="13"/>
    </row>
    <row r="318" spans="5:7">
      <c r="E318" s="55"/>
      <c r="F318" s="55"/>
      <c r="G318" s="13"/>
    </row>
    <row r="319" spans="5:7">
      <c r="E319" s="55"/>
      <c r="F319" s="55"/>
      <c r="G319" s="13"/>
    </row>
    <row r="320" spans="5:7">
      <c r="E320" s="55"/>
      <c r="F320" s="55"/>
      <c r="G320" s="13"/>
    </row>
    <row r="321" spans="5:7">
      <c r="E321" s="55"/>
      <c r="F321" s="55"/>
      <c r="G321" s="13"/>
    </row>
    <row r="322" spans="5:7">
      <c r="E322" s="55"/>
      <c r="F322" s="55"/>
      <c r="G322" s="13"/>
    </row>
    <row r="323" spans="5:7">
      <c r="E323" s="55"/>
      <c r="F323" s="55"/>
      <c r="G323" s="13"/>
    </row>
    <row r="324" spans="5:7">
      <c r="E324" s="55"/>
      <c r="F324" s="55"/>
      <c r="G324" s="13"/>
    </row>
    <row r="325" spans="5:7">
      <c r="E325" s="55"/>
      <c r="F325" s="55"/>
      <c r="G325" s="13"/>
    </row>
    <row r="326" spans="5:7">
      <c r="E326" s="55"/>
      <c r="F326" s="55"/>
      <c r="G326" s="13"/>
    </row>
    <row r="327" spans="5:7">
      <c r="E327" s="55"/>
      <c r="F327" s="55"/>
      <c r="G327" s="13"/>
    </row>
    <row r="328" spans="5:7">
      <c r="E328" s="55"/>
      <c r="F328" s="55"/>
      <c r="G328" s="13"/>
    </row>
    <row r="329" spans="5:7">
      <c r="E329" s="55"/>
      <c r="F329" s="55"/>
      <c r="G329" s="13"/>
    </row>
    <row r="330" spans="5:7">
      <c r="E330" s="55"/>
      <c r="F330" s="55"/>
      <c r="G330" s="13"/>
    </row>
    <row r="331" spans="5:7">
      <c r="E331" s="55"/>
      <c r="F331" s="55"/>
      <c r="G331" s="13"/>
    </row>
    <row r="332" spans="5:7">
      <c r="E332" s="55"/>
      <c r="F332" s="55"/>
      <c r="G332" s="13"/>
    </row>
    <row r="333" spans="5:7">
      <c r="E333" s="55"/>
      <c r="F333" s="55"/>
      <c r="G333" s="13"/>
    </row>
    <row r="334" spans="5:7">
      <c r="E334" s="55"/>
      <c r="F334" s="55"/>
      <c r="G334" s="13"/>
    </row>
    <row r="335" spans="5:7">
      <c r="E335" s="55"/>
      <c r="F335" s="55"/>
      <c r="G335" s="13"/>
    </row>
    <row r="336" spans="5:7">
      <c r="E336" s="55"/>
      <c r="F336" s="55"/>
      <c r="G336" s="13"/>
    </row>
    <row r="337" spans="5:7">
      <c r="E337" s="55"/>
      <c r="F337" s="55"/>
      <c r="G337" s="13"/>
    </row>
    <row r="338" spans="5:7">
      <c r="E338" s="55"/>
      <c r="F338" s="55"/>
      <c r="G338" s="13"/>
    </row>
    <row r="339" spans="5:7">
      <c r="E339" s="55"/>
      <c r="F339" s="55"/>
      <c r="G339" s="13"/>
    </row>
    <row r="340" spans="5:7">
      <c r="E340" s="55"/>
      <c r="F340" s="55"/>
      <c r="G340" s="13"/>
    </row>
    <row r="341" spans="5:7">
      <c r="E341" s="55"/>
      <c r="F341" s="55"/>
      <c r="G341" s="13"/>
    </row>
    <row r="342" spans="5:7">
      <c r="E342" s="55"/>
      <c r="F342" s="55"/>
      <c r="G342" s="13"/>
    </row>
    <row r="343" spans="5:7">
      <c r="E343" s="55"/>
      <c r="F343" s="55"/>
      <c r="G343" s="13"/>
    </row>
    <row r="344" spans="5:7">
      <c r="E344" s="55"/>
      <c r="F344" s="55"/>
      <c r="G344" s="13"/>
    </row>
    <row r="345" spans="5:7">
      <c r="E345" s="55"/>
      <c r="F345" s="55"/>
      <c r="G345" s="13"/>
    </row>
    <row r="346" spans="5:7">
      <c r="E346" s="55"/>
      <c r="F346" s="55"/>
      <c r="G346" s="13"/>
    </row>
    <row r="347" spans="5:7">
      <c r="E347" s="55"/>
      <c r="F347" s="55"/>
      <c r="G347" s="13"/>
    </row>
    <row r="348" spans="5:7">
      <c r="E348" s="55"/>
      <c r="F348" s="55"/>
      <c r="G348" s="13"/>
    </row>
    <row r="349" spans="5:7">
      <c r="E349" s="55"/>
      <c r="F349" s="55"/>
      <c r="G349" s="13"/>
    </row>
    <row r="350" spans="5:7">
      <c r="E350" s="55"/>
      <c r="F350" s="55"/>
      <c r="G350" s="13"/>
    </row>
    <row r="351" spans="5:7">
      <c r="E351" s="55"/>
      <c r="F351" s="55"/>
      <c r="G351" s="13"/>
    </row>
    <row r="352" spans="5:7">
      <c r="E352" s="55"/>
      <c r="F352" s="55"/>
      <c r="G352" s="13"/>
    </row>
    <row r="353" spans="5:7">
      <c r="E353" s="55"/>
      <c r="F353" s="55"/>
      <c r="G353" s="13"/>
    </row>
    <row r="354" spans="5:7">
      <c r="E354" s="55"/>
      <c r="F354" s="55"/>
      <c r="G354" s="13"/>
    </row>
    <row r="355" spans="5:7">
      <c r="E355" s="55"/>
      <c r="F355" s="55"/>
      <c r="G355" s="13"/>
    </row>
    <row r="356" spans="5:7">
      <c r="E356" s="55"/>
      <c r="F356" s="55"/>
      <c r="G356" s="13"/>
    </row>
    <row r="357" spans="5:7">
      <c r="E357" s="55"/>
      <c r="F357" s="55"/>
      <c r="G357" s="13"/>
    </row>
    <row r="358" spans="5:7">
      <c r="E358" s="55"/>
      <c r="F358" s="55"/>
      <c r="G358" s="13"/>
    </row>
    <row r="359" spans="5:7">
      <c r="E359" s="55"/>
      <c r="F359" s="55"/>
      <c r="G359" s="13"/>
    </row>
    <row r="360" spans="5:7">
      <c r="E360" s="55"/>
      <c r="F360" s="55"/>
      <c r="G360" s="13"/>
    </row>
    <row r="361" spans="5:7">
      <c r="E361" s="55"/>
      <c r="F361" s="55"/>
      <c r="G361" s="13"/>
    </row>
    <row r="362" spans="5:7">
      <c r="E362" s="55"/>
      <c r="F362" s="55"/>
      <c r="G362" s="13"/>
    </row>
    <row r="363" spans="5:7">
      <c r="E363" s="55"/>
      <c r="F363" s="55"/>
      <c r="G363" s="13"/>
    </row>
    <row r="364" spans="5:7">
      <c r="E364" s="55"/>
      <c r="F364" s="55"/>
      <c r="G364" s="13"/>
    </row>
    <row r="365" spans="5:7">
      <c r="E365" s="55"/>
      <c r="F365" s="55"/>
      <c r="G365" s="13"/>
    </row>
    <row r="366" spans="5:7">
      <c r="E366" s="55"/>
      <c r="F366" s="55"/>
      <c r="G366" s="13"/>
    </row>
    <row r="367" spans="5:7">
      <c r="E367" s="55"/>
      <c r="F367" s="55"/>
      <c r="G367" s="13"/>
    </row>
    <row r="368" spans="5:7">
      <c r="E368" s="55"/>
      <c r="F368" s="55"/>
      <c r="G368" s="13"/>
    </row>
    <row r="369" spans="5:7">
      <c r="E369" s="55"/>
      <c r="F369" s="55"/>
      <c r="G369" s="13"/>
    </row>
    <row r="370" spans="5:7">
      <c r="E370" s="55"/>
      <c r="F370" s="55"/>
      <c r="G370" s="13"/>
    </row>
    <row r="371" spans="5:7">
      <c r="E371" s="55"/>
      <c r="F371" s="55"/>
      <c r="G371" s="13"/>
    </row>
    <row r="372" spans="5:7">
      <c r="E372" s="55"/>
      <c r="F372" s="55"/>
      <c r="G372" s="13"/>
    </row>
    <row r="373" spans="5:7">
      <c r="E373" s="55"/>
      <c r="F373" s="55"/>
      <c r="G373" s="13"/>
    </row>
    <row r="374" spans="5:7">
      <c r="E374" s="55"/>
      <c r="F374" s="55"/>
      <c r="G374" s="13"/>
    </row>
    <row r="375" spans="5:7">
      <c r="E375" s="55"/>
      <c r="F375" s="55"/>
      <c r="G375" s="13"/>
    </row>
    <row r="376" spans="5:7">
      <c r="E376" s="55"/>
      <c r="F376" s="55"/>
      <c r="G376" s="13"/>
    </row>
    <row r="377" spans="5:7">
      <c r="E377" s="55"/>
      <c r="F377" s="55"/>
      <c r="G377" s="13"/>
    </row>
    <row r="378" spans="5:7">
      <c r="E378" s="55"/>
      <c r="F378" s="55"/>
      <c r="G378" s="13"/>
    </row>
    <row r="379" spans="5:7">
      <c r="E379" s="55"/>
      <c r="F379" s="55"/>
      <c r="G379" s="13"/>
    </row>
    <row r="380" spans="5:7">
      <c r="E380" s="55"/>
      <c r="F380" s="55"/>
      <c r="G380" s="13"/>
    </row>
    <row r="381" spans="5:7">
      <c r="E381" s="55"/>
      <c r="F381" s="55"/>
      <c r="G381" s="13"/>
    </row>
    <row r="382" spans="5:7">
      <c r="E382" s="55"/>
      <c r="F382" s="55"/>
      <c r="G382" s="13"/>
    </row>
    <row r="383" spans="5:7">
      <c r="E383" s="55"/>
      <c r="F383" s="55"/>
      <c r="G383" s="13"/>
    </row>
    <row r="384" spans="5:7">
      <c r="E384" s="55"/>
      <c r="F384" s="55"/>
      <c r="G384" s="13"/>
    </row>
    <row r="385" spans="5:7">
      <c r="E385" s="55"/>
      <c r="F385" s="55"/>
      <c r="G385" s="13"/>
    </row>
    <row r="386" spans="5:7">
      <c r="E386" s="55"/>
      <c r="F386" s="55"/>
      <c r="G386" s="13"/>
    </row>
    <row r="387" spans="5:7">
      <c r="E387" s="55"/>
      <c r="F387" s="55"/>
      <c r="G387" s="13"/>
    </row>
    <row r="388" spans="5:7">
      <c r="E388" s="55"/>
      <c r="F388" s="55"/>
      <c r="G388" s="13"/>
    </row>
    <row r="389" spans="5:7">
      <c r="E389" s="55"/>
      <c r="F389" s="55"/>
      <c r="G389" s="13"/>
    </row>
    <row r="390" spans="5:7">
      <c r="E390" s="55"/>
      <c r="F390" s="55"/>
      <c r="G390" s="13"/>
    </row>
    <row r="391" spans="5:7">
      <c r="E391" s="55"/>
      <c r="F391" s="55"/>
      <c r="G391" s="13"/>
    </row>
    <row r="392" spans="5:7">
      <c r="E392" s="55"/>
      <c r="F392" s="55"/>
      <c r="G392" s="13"/>
    </row>
    <row r="393" spans="5:7">
      <c r="E393" s="55"/>
      <c r="F393" s="55"/>
      <c r="G393" s="13"/>
    </row>
  </sheetData>
  <autoFilter ref="A9:F214"/>
  <mergeCells count="11">
    <mergeCell ref="E1:F1"/>
    <mergeCell ref="B3:F3"/>
    <mergeCell ref="E4:F4"/>
    <mergeCell ref="D5:F5"/>
    <mergeCell ref="D2:F2"/>
    <mergeCell ref="A6:F6"/>
    <mergeCell ref="A7:F7"/>
    <mergeCell ref="A9:A10"/>
    <mergeCell ref="B9:B10"/>
    <mergeCell ref="C9:C10"/>
    <mergeCell ref="D9:D10"/>
  </mergeCells>
  <pageMargins left="0.78740157480314965" right="0.39370078740157483" top="0.39370078740157483" bottom="0.39370078740157483" header="0.51181102362204722" footer="0.51181102362204722"/>
  <pageSetup paperSize="9" scale="49" fitToHeight="5" orientation="portrait" horizontalDpi="300" verticalDpi="30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LibreOffice/7.2.3.2$Windows_X86_64 LibreOffice_project/d166454616c1632304285822f9c83ce2e660fd92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Приложение 4 за 2024 год</vt:lpstr>
      <vt:lpstr>'Приложение 4 за 2024 год'!_FilterDatabase_0</vt:lpstr>
      <vt:lpstr>'Приложение 4 за 2024 год'!_FilterDatabase_0_0</vt:lpstr>
      <vt:lpstr>'Приложение 4 за 2024 год'!_FilterDatabase_0_0_0</vt:lpstr>
      <vt:lpstr>'Приложение 4 за 2024 год'!Print_Titles_0</vt:lpstr>
      <vt:lpstr>'Приложение 4 за 2024 год'!Print_Titles_0_0</vt:lpstr>
      <vt:lpstr>'Приложение 4 за 2024 год'!Print_Titles_0_0_0</vt:lpstr>
      <vt:lpstr>'Приложение 4 за 2024 год'!Заголовки_для_печати</vt:lpstr>
      <vt:lpstr>'Приложение 4 за 2024 год'!Область_печати</vt:lpstr>
      <vt:lpstr>'Приложение 4 за 2024 год'!программы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24</cp:revision>
  <cp:lastPrinted>2024-08-16T12:24:59Z</cp:lastPrinted>
  <dcterms:created xsi:type="dcterms:W3CDTF">1996-10-08T23:32:33Z</dcterms:created>
  <dcterms:modified xsi:type="dcterms:W3CDTF">2025-04-29T07:41:55Z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