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1310" windowHeight="682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Лист1" sheetId="5" state="hidden" r:id="rId5"/>
    <sheet name="Приложение 5" sheetId="6" r:id="rId6"/>
  </sheets>
  <definedNames>
    <definedName name="_xlnm.Print_Titles" localSheetId="0">'Приложение 1'!$7:$8</definedName>
    <definedName name="_xlnm.Print_Area" localSheetId="0">'Приложение 1'!$A$1:$E$179</definedName>
  </definedNames>
  <calcPr fullCalcOnLoad="1" refMode="R1C1"/>
</workbook>
</file>

<file path=xl/sharedStrings.xml><?xml version="1.0" encoding="utf-8"?>
<sst xmlns="http://schemas.openxmlformats.org/spreadsheetml/2006/main" count="510" uniqueCount="339">
  <si>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</si>
  <si>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</si>
  <si>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</si>
  <si>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</si>
  <si>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</si>
  <si>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</si>
  <si>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</si>
  <si>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</si>
  <si>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</si>
  <si>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</si>
  <si>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</si>
  <si>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</si>
  <si>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</si>
  <si>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</si>
  <si>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</si>
  <si>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</si>
  <si>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</si>
  <si>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</si>
  <si>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</si>
  <si>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</si>
  <si>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</si>
  <si>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</si>
  <si>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</si>
  <si>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</si>
  <si>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</si>
  <si>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</si>
  <si>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</si>
  <si>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</si>
  <si>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</si>
  <si>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</si>
  <si>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</si>
  <si>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</si>
  <si>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</si>
  <si>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</si>
  <si>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</si>
  <si>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</si>
  <si>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</si>
  <si>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</si>
  <si>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</si>
  <si>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</si>
  <si>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</si>
  <si>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</si>
  <si>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</si>
  <si>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</si>
  <si>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</si>
  <si>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</si>
  <si>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</si>
  <si>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</si>
  <si>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</si>
  <si>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</si>
  <si>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</si>
  <si>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</si>
  <si>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</si>
  <si>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</si>
  <si>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</si>
  <si>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</si>
  <si>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</si>
  <si>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</si>
  <si>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</si>
  <si>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</si>
  <si>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</si>
  <si>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</si>
  <si>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</si>
  <si>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</si>
  <si>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</si>
  <si>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</si>
  <si>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</si>
  <si>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</si>
  <si>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</si>
  <si>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</si>
  <si>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</si>
  <si>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</si>
  <si>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</si>
  <si>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</si>
  <si>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</si>
  <si>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</si>
  <si>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</si>
  <si>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</si>
  <si>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</si>
  <si>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</si>
  <si>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</si>
  <si>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</si>
  <si>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</si>
  <si>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</si>
  <si>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</si>
  <si>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</si>
  <si>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</si>
  <si>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</si>
  <si>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</si>
  <si>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</si>
  <si>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</si>
  <si>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</si>
  <si>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</si>
  <si>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</si>
  <si>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</si>
  <si>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</si>
  <si>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</si>
  <si>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</si>
  <si>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</si>
  <si>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</si>
  <si>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</si>
  <si>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</si>
  <si>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</si>
  <si>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</si>
  <si>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</si>
  <si>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</si>
  <si>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</si>
  <si>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</si>
  <si>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</si>
  <si>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</si>
  <si>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</si>
  <si>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</si>
  <si>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</si>
  <si>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</si>
  <si>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</si>
  <si>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</si>
  <si>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</si>
  <si>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</si>
  <si>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</si>
  <si>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</si>
  <si>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</si>
  <si>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</si>
  <si>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</si>
  <si>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</si>
  <si>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</si>
  <si>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</si>
  <si>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</si>
  <si>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</si>
  <si>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</si>
  <si>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</si>
  <si>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</si>
  <si>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</si>
  <si>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</si>
  <si>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</si>
  <si>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</si>
  <si>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</si>
  <si>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</si>
  <si>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</si>
  <si>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</si>
  <si>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</si>
  <si>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</si>
  <si>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</si>
  <si>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</si>
  <si>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</si>
  <si>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</si>
  <si>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</si>
  <si>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</si>
  <si>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</si>
  <si>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</si>
  <si>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</si>
  <si>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</si>
  <si>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</si>
  <si>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</si>
  <si>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</si>
  <si>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</si>
  <si>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</si>
  <si>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</si>
  <si>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</si>
  <si>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</si>
  <si>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</si>
  <si>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</si>
  <si>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</si>
  <si>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</si>
  <si>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</si>
  <si>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</si>
  <si>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</si>
  <si>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</si>
  <si>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</si>
  <si>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</si>
  <si>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</si>
  <si>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</si>
  <si>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</si>
  <si>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</si>
  <si>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</si>
  <si>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</si>
  <si>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</si>
  <si>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</si>
  <si>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</si>
  <si>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</si>
  <si>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</si>
  <si>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</si>
  <si>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</si>
  <si>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</si>
  <si>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</si>
  <si>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</si>
  <si>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</si>
  <si>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</si>
  <si>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</si>
  <si>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</si>
  <si>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</si>
  <si>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</si>
  <si>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</si>
  <si>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</si>
  <si>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</si>
  <si>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</si>
  <si>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</si>
  <si>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</si>
  <si>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</si>
  <si>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</si>
  <si>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</si>
  <si>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</si>
  <si>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</si>
  <si>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</si>
  <si>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</si>
  <si>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</si>
  <si>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</si>
  <si>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</si>
  <si>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</si>
  <si>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</si>
  <si>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</si>
  <si>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</si>
  <si>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</si>
  <si>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</si>
  <si>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</si>
  <si>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</si>
  <si>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</si>
  <si>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</si>
  <si>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</si>
  <si>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</si>
  <si>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</si>
  <si>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</si>
  <si>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</si>
  <si>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</si>
  <si>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</si>
  <si>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</si>
  <si>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</si>
  <si>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</si>
  <si>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</si>
  <si>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</si>
  <si>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</si>
  <si>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</si>
  <si>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</si>
  <si>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</si>
  <si>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</si>
  <si>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</si>
  <si>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</si>
  <si>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</si>
  <si>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</si>
  <si>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</si>
  <si>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</si>
  <si>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</si>
  <si>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</si>
  <si>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</si>
  <si>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</si>
  <si>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</si>
  <si>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</si>
  <si>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</si>
  <si>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</si>
  <si>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</si>
  <si>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</si>
  <si>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</si>
  <si>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</si>
  <si>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</si>
  <si>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</si>
  <si>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</si>
  <si>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</si>
  <si>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</si>
  <si>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</si>
  <si>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</si>
  <si>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</si>
  <si>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</si>
  <si>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</si>
  <si>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</si>
  <si>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</si>
  <si>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</si>
  <si>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</si>
  <si>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</si>
  <si>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</si>
  <si>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</si>
  <si>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</si>
  <si>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Вындиноостровское сельское поселение Волховского муниципального района</t>
  </si>
  <si>
    <t>Противодействие терроризму и экстремизму и защита жизни граждан; проживающих на территории, от террористических и экстремистских актов, уменьшение проявлений экстемизма и негативного отношения к лицам других национальностей и религиозных конфессий, формирование у населения внутренней потребности в толерантном поведении к людям других национальностей и религиозных конфессий на основе ценностей многонационального российского общества, культурного многосознания, принципов соблюдения прав и свобод человека, формирование телерантности и межэтнической культуры в молодежной среде, профилактика агрессивного поведения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</si>
  <si>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предпринимательства, оказание содействия субъектам малого и среднего предпринимательства, в продвижении производимых ими товаров(работ, услуг), результатов интеллектуальной деятельности на рынок Российской Федерации и рынки иностранных государств, увеличение количества субъектов малого и среднего предпринимательства, увеличение вклада предпринимательства в решение задач социально-экономического развития поселения, создания новых рабочих мест, обеспечение занятости населения и развития самозанятости, более активное вовлечение в сферу малого предпринимательства социально незащищенных слоев населения, и молодежи, ускорение развития малого предпринимательства в приоритетных для муниципального подготовки и повышения квалификации кадровых работников субъектов малого предпринимательства.</t>
  </si>
  <si>
    <t xml:space="preserve">на территории  МО Вындиноостровское сельское поселение Волховского муниципального района </t>
  </si>
  <si>
    <t>Ленинградской области</t>
  </si>
  <si>
    <t xml:space="preserve"> </t>
  </si>
  <si>
    <t>Бюджетная обеспеченность по расходам  на 1 жителя муниципального района</t>
  </si>
  <si>
    <t>6 (12)</t>
  </si>
  <si>
    <t xml:space="preserve">Развтите культуры в муниципальном образовании Вындиноостровское сельскаое поселение ВО </t>
  </si>
  <si>
    <t>Развтите культуры в муниципальном образовании Вындиноостровское сельскаое поселение ВО на 2014-2020 год</t>
  </si>
  <si>
    <t>Обеспечение первичных мер пожарной безопасности на территории МО Вындиноостровское сельское поселение на 2015-2016год.</t>
  </si>
  <si>
    <t>Развитие и поддержка малого и среднего предпринимательства в МО Вындиноостровское сельское поселение Волховского муниципального района Ленинградской области на 2014-2016г</t>
  </si>
  <si>
    <t>13  (29)</t>
  </si>
  <si>
    <t>8. Бюджет муниципального образования        (по муниципальному району - консолидированный бюджет)</t>
  </si>
  <si>
    <t xml:space="preserve"> 2015 г.</t>
  </si>
  <si>
    <t>34(33)</t>
  </si>
  <si>
    <t>2016 г.</t>
  </si>
  <si>
    <t xml:space="preserve"> Ленинградской области за   2016 г.</t>
  </si>
  <si>
    <t>21(20)</t>
  </si>
  <si>
    <t xml:space="preserve">НПА                                   №  и ДАТА </t>
  </si>
  <si>
    <t>Объем запланированных средств на    2016 г.</t>
  </si>
  <si>
    <t>Постановление</t>
  </si>
  <si>
    <t>№ 163 от 26.11.2014</t>
  </si>
  <si>
    <t xml:space="preserve">Обеспечение необходимых условий для повышения пожарной безопасности муниципального образования Вындиноостровское сельское </t>
  </si>
  <si>
    <t>приобретение ГСМ на опашку тер-й, знаки ПГ</t>
  </si>
  <si>
    <t>0310</t>
  </si>
  <si>
    <t>№ 160 от 26.11.2014</t>
  </si>
  <si>
    <t>Профилактика терроризма и экстремизма в  муниципальном образовании Вындиноостровское сельское поселение  на 2015-2016 годы</t>
  </si>
  <si>
    <t>0309</t>
  </si>
  <si>
    <t>№ 40 от 22.04.2014</t>
  </si>
  <si>
    <t>0412</t>
  </si>
  <si>
    <t>№ 199 от 06.11.2015</t>
  </si>
  <si>
    <t xml:space="preserve">Противодействие коррупции в муниципальном образовании Вындиноостровское сельское поселение на 2016-2017 годы </t>
  </si>
  <si>
    <t xml:space="preserve">Создание эффективной системы противодействия коррупции в муниципальном образовании Вындиноостровское сельское поселение
</t>
  </si>
  <si>
    <t>0113</t>
  </si>
  <si>
    <t>№ 161 от 26.11.2014</t>
  </si>
  <si>
    <t>Молодежь муниципального образования Вындиноостровское сельское поселение на 2015-2016годы</t>
  </si>
  <si>
    <t>Развитие государственной молодежной политики на территории муниципального образования Вындиноостровское сельское поселение, создание условий для включения молодежи  поселения как активного субъекта в процессы социально-экономического, общественно-политического, социально-культурного развития муниципального образования Вындиноостровское сельское поселение</t>
  </si>
  <si>
    <t>0707</t>
  </si>
  <si>
    <t>№ 207 от 19.11.2015</t>
  </si>
  <si>
    <t>Устойчивое развитие территорий сельских населенных пунктов муниципального образования Вындиноостровское сельское поселение  на 2016-2017 годы</t>
  </si>
  <si>
    <t>совершенствование взаимодействия органов местного самоуправления муниципального образования Вындиноостровское сельское поселение и населения в решении вопросов местного значения на части территорий МО</t>
  </si>
  <si>
    <t>грант</t>
  </si>
  <si>
    <t>№ 171 от 05.12.2013</t>
  </si>
  <si>
    <t>Развитие муниципальной службы в  МО Вындиноостровское сельское поселение  на период 2014-2018 гг.</t>
  </si>
  <si>
    <t>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также иных форм обучения муниципальных служащих, ориентированных на решение практических задач органов местного самоуправления.</t>
  </si>
  <si>
    <t>№ 138 от 17.07.2015</t>
  </si>
  <si>
    <t xml:space="preserve">Борьба  с  борщевиком  Сосновского  на территории
муниципального образования Вындиноостровское сельское поселение на  2015 -2017 годы
</t>
  </si>
  <si>
    <t xml:space="preserve">Локализация  и  ликвидация  очагов  распространения  борщевика  Сосновского на  территории  МО Вындиноостровское сельское </t>
  </si>
  <si>
    <t>0503</t>
  </si>
  <si>
    <t>№ 172 от 05.12.2013</t>
  </si>
  <si>
    <t>Развитие физической культуры и спорта в МО Вындиноостровское сельское поселение на 2014-2020годы</t>
  </si>
  <si>
    <t>Обеспечение граждан  МО Вындиноостровское сельское поселение равными возможностями заниматься физической культурой и спортом независимо от возраста.</t>
  </si>
  <si>
    <t>1101</t>
  </si>
  <si>
    <t>№ 183 от 13.10.2015</t>
  </si>
  <si>
    <t xml:space="preserve">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2016-2018 годы                                                                                                                Подпрограмма №  1 «Повышение безопасности дорожного движения на территории муниципального образования Вындиноостровское  сельское поселение Волховского муниципального района Ленинградской области 
на 2016- - 2018 годы»
Подпрограмма № 2  «Жилищно-коммунальное хозяйство муниципального    образования Вындиноостровское сельское поселение Волховского муниципального района Ленинградской области»
Подпрограмма № 3 «Устойчивое развитие муниципального образования Вындиноостровское сельское поселение  Волховского муниципального района Ленинградской области».
</t>
  </si>
  <si>
    <t>Создание условий для устойчивого и сбалансированного социального и экономического развития Вындиноостровского сельского поселения  Волховского муниципального района Ленинградской области на планируемый период.</t>
  </si>
  <si>
    <t>95-03</t>
  </si>
  <si>
    <t>№ 214 от 30.11.2015</t>
  </si>
  <si>
    <t>Устойчивое развитие на части территорий населенного пункта, являющегося административным центром, иных форм местного самоуправления муниципального образования Вындиноостровское сельское поселение на период 2016-2017 годы</t>
  </si>
  <si>
    <t>совершенствование взаимодействия органов местного самоуправления муниципального образования Вындиноостровское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центром.</t>
  </si>
  <si>
    <t>42-оз</t>
  </si>
  <si>
    <t>№ 170 от 05.12.2015</t>
  </si>
  <si>
    <t>0801</t>
  </si>
  <si>
    <t>за январь -декабрь 2016 года</t>
  </si>
  <si>
    <t>Объем  выделенных средств в рамках программы за январь – декабрь 2016 г.</t>
  </si>
  <si>
    <t>пользование электр. Площадкой, проведение мероприятий</t>
  </si>
  <si>
    <t>Оплата за пользование сайтом, повышение квал-ии</t>
  </si>
  <si>
    <t>проведение мероприятий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</si>
</sst>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[$-F400]h:mm:ss\ AM/PM"/>
    <numFmt numFmtId="171" formatCode="#&quot; &quot;???/???"/>
    <numFmt numFmtId="172" formatCode="#&quot; &quot;?/2"/>
    <numFmt numFmtId="173" formatCode="#&quot; &quot;?/4"/>
    <numFmt numFmtId="174" formatCode="#&quot; &quot;?/8"/>
    <numFmt numFmtId="175" formatCode="#&quot; &quot;??/16"/>
    <numFmt numFmtId="176" formatCode="000000"/>
    <numFmt numFmtId="177" formatCode="#,##0.0"/>
  </numFmts>
  <fonts count="9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0"/>
      <color indexed="8"/>
      <name val="Times New Roman CYR"/>
      <family val="1"/>
    </font>
    <font>
      <sz val="12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9"/>
      <name val="Times New Roman CYR"/>
      <family val="0"/>
    </font>
    <font>
      <b/>
      <sz val="16"/>
      <color indexed="9"/>
      <name val="Times New Roman CYR"/>
      <family val="1"/>
    </font>
    <font>
      <sz val="10"/>
      <color indexed="9"/>
      <name val="Times New Roman CYR"/>
      <family val="1"/>
    </font>
    <font>
      <sz val="14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 CYR"/>
      <family val="1"/>
    </font>
    <font>
      <i/>
      <sz val="10"/>
      <color indexed="9"/>
      <name val="Times New Roman CYR"/>
      <family val="0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1"/>
    </font>
    <font>
      <b/>
      <sz val="11"/>
      <color indexed="9"/>
      <name val="Arial Cyr"/>
      <family val="0"/>
    </font>
    <font>
      <b/>
      <i/>
      <u val="single"/>
      <sz val="12"/>
      <color indexed="27"/>
      <name val="Times New Roman CYR"/>
      <family val="1"/>
    </font>
    <font>
      <sz val="12"/>
      <color indexed="27"/>
      <name val="Times New Roman CYR"/>
      <family val="1"/>
    </font>
    <font>
      <sz val="12"/>
      <color indexed="2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0"/>
      <name val="Times New Roman CYR"/>
      <family val="0"/>
    </font>
    <font>
      <b/>
      <sz val="16"/>
      <color theme="0"/>
      <name val="Times New Roman CYR"/>
      <family val="1"/>
    </font>
    <font>
      <sz val="10"/>
      <color theme="0"/>
      <name val="Times New Roman CYR"/>
      <family val="1"/>
    </font>
    <font>
      <sz val="14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 CYR"/>
      <family val="1"/>
    </font>
    <font>
      <i/>
      <sz val="10"/>
      <color theme="0"/>
      <name val="Times New Roman CYR"/>
      <family val="0"/>
    </font>
    <font>
      <b/>
      <sz val="8"/>
      <color theme="0"/>
      <name val="Times New Roman CYR"/>
      <family val="1"/>
    </font>
    <font>
      <b/>
      <i/>
      <u val="single"/>
      <sz val="12"/>
      <color theme="8" tint="0.7999799847602844"/>
      <name val="Times New Roman CYR"/>
      <family val="1"/>
    </font>
    <font>
      <sz val="12"/>
      <color theme="8" tint="0.7999799847602844"/>
      <name val="Times New Roman CYR"/>
      <family val="1"/>
    </font>
    <font>
      <sz val="12"/>
      <color theme="8" tint="0.7999799847602844"/>
      <name val="Times New Roman"/>
      <family val="1"/>
    </font>
    <font>
      <b/>
      <sz val="11"/>
      <color theme="0"/>
      <name val="Times New Roman CYR"/>
      <family val="1"/>
    </font>
    <font>
      <b/>
      <sz val="11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52" applyFont="1" applyFill="1" applyBorder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27" fillId="0" borderId="18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27" fillId="0" borderId="32" xfId="0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horizontal="right"/>
    </xf>
    <xf numFmtId="0" fontId="27" fillId="32" borderId="33" xfId="0" applyFont="1" applyFill="1" applyBorder="1" applyAlignment="1">
      <alignment/>
    </xf>
    <xf numFmtId="0" fontId="27" fillId="32" borderId="34" xfId="0" applyFont="1" applyFill="1" applyBorder="1" applyAlignment="1">
      <alignment/>
    </xf>
    <xf numFmtId="0" fontId="27" fillId="32" borderId="35" xfId="0" applyFont="1" applyFill="1" applyBorder="1" applyAlignment="1">
      <alignment/>
    </xf>
    <xf numFmtId="0" fontId="27" fillId="32" borderId="36" xfId="0" applyFont="1" applyFill="1" applyBorder="1" applyAlignment="1">
      <alignment/>
    </xf>
    <xf numFmtId="0" fontId="27" fillId="32" borderId="37" xfId="0" applyFont="1" applyFill="1" applyBorder="1" applyAlignment="1">
      <alignment/>
    </xf>
    <xf numFmtId="0" fontId="27" fillId="32" borderId="38" xfId="0" applyFont="1" applyFill="1" applyBorder="1" applyAlignment="1">
      <alignment/>
    </xf>
    <xf numFmtId="0" fontId="27" fillId="32" borderId="39" xfId="0" applyFont="1" applyFill="1" applyBorder="1" applyAlignment="1">
      <alignment/>
    </xf>
    <xf numFmtId="177" fontId="27" fillId="32" borderId="0" xfId="0" applyNumberFormat="1" applyFont="1" applyFill="1" applyAlignment="1">
      <alignment/>
    </xf>
    <xf numFmtId="177" fontId="27" fillId="32" borderId="11" xfId="0" applyNumberFormat="1" applyFont="1" applyFill="1" applyBorder="1" applyAlignment="1">
      <alignment/>
    </xf>
    <xf numFmtId="177" fontId="27" fillId="32" borderId="10" xfId="0" applyNumberFormat="1" applyFont="1" applyFill="1" applyBorder="1" applyAlignment="1">
      <alignment/>
    </xf>
    <xf numFmtId="177" fontId="27" fillId="32" borderId="10" xfId="0" applyNumberFormat="1" applyFont="1" applyFill="1" applyBorder="1" applyAlignment="1">
      <alignment horizontal="right"/>
    </xf>
    <xf numFmtId="177" fontId="27" fillId="32" borderId="16" xfId="0" applyNumberFormat="1" applyFont="1" applyFill="1" applyBorder="1" applyAlignment="1">
      <alignment/>
    </xf>
    <xf numFmtId="177" fontId="27" fillId="32" borderId="18" xfId="0" applyNumberFormat="1" applyFont="1" applyFill="1" applyBorder="1" applyAlignment="1">
      <alignment/>
    </xf>
    <xf numFmtId="177" fontId="27" fillId="32" borderId="18" xfId="0" applyNumberFormat="1" applyFont="1" applyFill="1" applyBorder="1" applyAlignment="1">
      <alignment horizontal="left" vertical="center" wrapText="1"/>
    </xf>
    <xf numFmtId="177" fontId="27" fillId="32" borderId="12" xfId="0" applyNumberFormat="1" applyFont="1" applyFill="1" applyBorder="1" applyAlignment="1">
      <alignment/>
    </xf>
    <xf numFmtId="177" fontId="2" fillId="32" borderId="18" xfId="0" applyNumberFormat="1" applyFont="1" applyFill="1" applyBorder="1" applyAlignment="1">
      <alignment/>
    </xf>
    <xf numFmtId="177" fontId="25" fillId="32" borderId="10" xfId="0" applyNumberFormat="1" applyFont="1" applyFill="1" applyBorder="1" applyAlignment="1">
      <alignment/>
    </xf>
    <xf numFmtId="177" fontId="2" fillId="32" borderId="10" xfId="0" applyNumberFormat="1" applyFont="1" applyFill="1" applyBorder="1" applyAlignment="1">
      <alignment vertical="center"/>
    </xf>
    <xf numFmtId="177" fontId="2" fillId="32" borderId="10" xfId="0" applyNumberFormat="1" applyFont="1" applyFill="1" applyBorder="1" applyAlignment="1">
      <alignment/>
    </xf>
    <xf numFmtId="177" fontId="2" fillId="32" borderId="16" xfId="0" applyNumberFormat="1" applyFont="1" applyFill="1" applyBorder="1" applyAlignment="1">
      <alignment/>
    </xf>
    <xf numFmtId="177" fontId="27" fillId="32" borderId="20" xfId="0" applyNumberFormat="1" applyFont="1" applyFill="1" applyBorder="1" applyAlignment="1">
      <alignment/>
    </xf>
    <xf numFmtId="0" fontId="27" fillId="32" borderId="33" xfId="0" applyFont="1" applyFill="1" applyBorder="1" applyAlignment="1">
      <alignment horizontal="right"/>
    </xf>
    <xf numFmtId="0" fontId="27" fillId="32" borderId="34" xfId="0" applyFont="1" applyFill="1" applyBorder="1" applyAlignment="1">
      <alignment horizontal="right"/>
    </xf>
    <xf numFmtId="177" fontId="27" fillId="32" borderId="11" xfId="0" applyNumberFormat="1" applyFont="1" applyFill="1" applyBorder="1" applyAlignment="1">
      <alignment horizontal="right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 horizontal="center" vertical="center"/>
    </xf>
    <xf numFmtId="177" fontId="27" fillId="32" borderId="41" xfId="0" applyNumberFormat="1" applyFont="1" applyFill="1" applyBorder="1" applyAlignment="1">
      <alignment horizontal="right"/>
    </xf>
    <xf numFmtId="0" fontId="27" fillId="32" borderId="42" xfId="0" applyFont="1" applyFill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4" fontId="27" fillId="32" borderId="1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top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wrapText="1"/>
    </xf>
    <xf numFmtId="177" fontId="86" fillId="0" borderId="0" xfId="0" applyNumberFormat="1" applyFont="1" applyFill="1" applyBorder="1" applyAlignment="1">
      <alignment/>
    </xf>
    <xf numFmtId="177" fontId="86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left" vertical="justify"/>
    </xf>
    <xf numFmtId="0" fontId="87" fillId="0" borderId="0" xfId="0" applyFont="1" applyFill="1" applyBorder="1" applyAlignment="1">
      <alignment horizontal="left"/>
    </xf>
    <xf numFmtId="177" fontId="86" fillId="0" borderId="0" xfId="0" applyNumberFormat="1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wrapText="1"/>
    </xf>
    <xf numFmtId="177" fontId="85" fillId="0" borderId="0" xfId="0" applyNumberFormat="1" applyFont="1" applyFill="1" applyBorder="1" applyAlignment="1">
      <alignment/>
    </xf>
    <xf numFmtId="177" fontId="88" fillId="0" borderId="0" xfId="0" applyNumberFormat="1" applyFont="1" applyFill="1" applyBorder="1" applyAlignment="1">
      <alignment/>
    </xf>
    <xf numFmtId="177" fontId="85" fillId="0" borderId="0" xfId="0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wrapText="1"/>
    </xf>
    <xf numFmtId="4" fontId="86" fillId="0" borderId="0" xfId="0" applyNumberFormat="1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0" fontId="27" fillId="32" borderId="3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49" fontId="89" fillId="0" borderId="0" xfId="0" applyNumberFormat="1" applyFont="1" applyFill="1" applyAlignment="1">
      <alignment horizontal="right" vertical="top"/>
    </xf>
    <xf numFmtId="0" fontId="32" fillId="0" borderId="0" xfId="0" applyFont="1" applyFill="1" applyAlignment="1">
      <alignment/>
    </xf>
    <xf numFmtId="49" fontId="90" fillId="0" borderId="0" xfId="0" applyNumberFormat="1" applyFont="1" applyFill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0" fontId="33" fillId="0" borderId="34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center" shrinkToFit="1"/>
    </xf>
    <xf numFmtId="0" fontId="34" fillId="0" borderId="43" xfId="0" applyFont="1" applyFill="1" applyBorder="1" applyAlignment="1">
      <alignment horizontal="left" vertical="top" wrapText="1" shrinkToFit="1"/>
    </xf>
    <xf numFmtId="0" fontId="34" fillId="0" borderId="20" xfId="0" applyFont="1" applyFill="1" applyBorder="1" applyAlignment="1">
      <alignment horizontal="left" vertical="top" wrapText="1" shrinkToFit="1"/>
    </xf>
    <xf numFmtId="4" fontId="31" fillId="0" borderId="20" xfId="0" applyNumberFormat="1" applyFont="1" applyFill="1" applyBorder="1" applyAlignment="1">
      <alignment horizontal="center" vertical="center" wrapText="1" shrinkToFit="1"/>
    </xf>
    <xf numFmtId="4" fontId="31" fillId="0" borderId="44" xfId="0" applyNumberFormat="1" applyFont="1" applyFill="1" applyBorder="1" applyAlignment="1">
      <alignment horizontal="center" vertical="center" wrapText="1" shrinkToFit="1"/>
    </xf>
    <xf numFmtId="0" fontId="31" fillId="0" borderId="39" xfId="0" applyFont="1" applyFill="1" applyBorder="1" applyAlignment="1">
      <alignment horizontal="center" vertical="center" wrapText="1" shrinkToFit="1"/>
    </xf>
    <xf numFmtId="49" fontId="91" fillId="0" borderId="45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shrinkToFit="1"/>
    </xf>
    <xf numFmtId="0" fontId="34" fillId="0" borderId="46" xfId="0" applyFont="1" applyFill="1" applyBorder="1" applyAlignment="1">
      <alignment horizontal="left" vertical="top" wrapText="1" shrinkToFit="1"/>
    </xf>
    <xf numFmtId="0" fontId="34" fillId="0" borderId="21" xfId="0" applyFont="1" applyFill="1" applyBorder="1" applyAlignment="1">
      <alignment horizontal="left" vertical="top" wrapText="1" shrinkToFit="1"/>
    </xf>
    <xf numFmtId="4" fontId="31" fillId="0" borderId="21" xfId="0" applyNumberFormat="1" applyFont="1" applyFill="1" applyBorder="1" applyAlignment="1">
      <alignment horizontal="center" vertical="center" wrapText="1" shrinkToFit="1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43" xfId="0" applyFont="1" applyFill="1" applyBorder="1" applyAlignment="1">
      <alignment horizontal="left" vertical="top" wrapText="1" shrinkToFit="1"/>
    </xf>
    <xf numFmtId="0" fontId="34" fillId="0" borderId="20" xfId="0" applyNumberFormat="1" applyFont="1" applyFill="1" applyBorder="1" applyAlignment="1">
      <alignment horizontal="left" vertical="top" wrapText="1" shrinkToFit="1"/>
    </xf>
    <xf numFmtId="0" fontId="31" fillId="0" borderId="39" xfId="0" applyFont="1" applyFill="1" applyBorder="1" applyAlignment="1">
      <alignment horizontal="center" vertical="center" shrinkToFit="1"/>
    </xf>
    <xf numFmtId="49" fontId="90" fillId="0" borderId="0" xfId="0" applyNumberFormat="1" applyFont="1" applyFill="1" applyAlignment="1">
      <alignment horizontal="right" shrinkToFit="1"/>
    </xf>
    <xf numFmtId="0" fontId="15" fillId="0" borderId="43" xfId="0" applyFont="1" applyFill="1" applyBorder="1" applyAlignment="1">
      <alignment wrapText="1"/>
    </xf>
    <xf numFmtId="0" fontId="31" fillId="0" borderId="4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 wrapText="1"/>
    </xf>
    <xf numFmtId="0" fontId="34" fillId="0" borderId="47" xfId="0" applyNumberFormat="1" applyFont="1" applyFill="1" applyBorder="1" applyAlignment="1">
      <alignment horizontal="left" vertical="top" wrapText="1" shrinkToFit="1"/>
    </xf>
    <xf numFmtId="4" fontId="31" fillId="0" borderId="47" xfId="0" applyNumberFormat="1" applyFont="1" applyFill="1" applyBorder="1" applyAlignment="1">
      <alignment horizontal="center" vertical="center" wrapText="1" shrinkToFit="1"/>
    </xf>
    <xf numFmtId="4" fontId="31" fillId="0" borderId="48" xfId="0" applyNumberFormat="1" applyFont="1" applyFill="1" applyBorder="1" applyAlignment="1">
      <alignment horizontal="center" vertical="center" wrapText="1" shrinkToFit="1"/>
    </xf>
    <xf numFmtId="4" fontId="31" fillId="0" borderId="46" xfId="0" applyNumberFormat="1" applyFont="1" applyFill="1" applyBorder="1" applyAlignment="1">
      <alignment horizontal="center" vertical="center" wrapText="1" shrinkToFit="1"/>
    </xf>
    <xf numFmtId="0" fontId="31" fillId="0" borderId="49" xfId="0" applyFont="1" applyFill="1" applyBorder="1" applyAlignment="1">
      <alignment horizontal="left" vertical="top" wrapText="1" shrinkToFit="1"/>
    </xf>
    <xf numFmtId="0" fontId="34" fillId="0" borderId="49" xfId="0" applyFont="1" applyFill="1" applyBorder="1" applyAlignment="1">
      <alignment horizontal="left" vertical="center" wrapText="1" shrinkToFit="1"/>
    </xf>
    <xf numFmtId="4" fontId="31" fillId="0" borderId="43" xfId="0" applyNumberFormat="1" applyFont="1" applyFill="1" applyBorder="1" applyAlignment="1">
      <alignment horizontal="center" vertical="center" wrapText="1" shrinkToFit="1"/>
    </xf>
    <xf numFmtId="4" fontId="31" fillId="0" borderId="20" xfId="0" applyNumberFormat="1" applyFont="1" applyFill="1" applyBorder="1" applyAlignment="1">
      <alignment horizontal="center" vertical="top" wrapText="1" shrinkToFit="1"/>
    </xf>
    <xf numFmtId="177" fontId="92" fillId="0" borderId="0" xfId="0" applyNumberFormat="1" applyFont="1" applyFill="1" applyBorder="1" applyAlignment="1">
      <alignment horizontal="center" vertical="center" wrapText="1"/>
    </xf>
    <xf numFmtId="177" fontId="93" fillId="0" borderId="0" xfId="0" applyNumberFormat="1" applyFont="1" applyFill="1" applyBorder="1" applyAlignment="1">
      <alignment/>
    </xf>
    <xf numFmtId="177" fontId="23" fillId="32" borderId="50" xfId="0" applyNumberFormat="1" applyFont="1" applyFill="1" applyBorder="1" applyAlignment="1">
      <alignment horizontal="center" vertical="center" wrapText="1"/>
    </xf>
    <xf numFmtId="177" fontId="24" fillId="32" borderId="51" xfId="0" applyNumberFormat="1" applyFont="1" applyFill="1" applyBorder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/>
    </xf>
    <xf numFmtId="0" fontId="25" fillId="32" borderId="53" xfId="0" applyFont="1" applyFill="1" applyBorder="1" applyAlignment="1">
      <alignment horizontal="center" vertical="center" wrapText="1"/>
    </xf>
    <xf numFmtId="0" fontId="25" fillId="32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28" xfId="0" applyFont="1" applyBorder="1" applyAlignment="1">
      <alignment horizontal="left" wrapText="1"/>
    </xf>
    <xf numFmtId="0" fontId="10" fillId="0" borderId="55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2" fillId="0" borderId="56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justify"/>
    </xf>
    <xf numFmtId="0" fontId="10" fillId="0" borderId="55" xfId="0" applyFont="1" applyBorder="1" applyAlignment="1">
      <alignment horizontal="left" vertical="justify"/>
    </xf>
    <xf numFmtId="0" fontId="10" fillId="0" borderId="37" xfId="0" applyFont="1" applyBorder="1" applyAlignment="1">
      <alignment horizontal="left" vertical="justify"/>
    </xf>
    <xf numFmtId="0" fontId="1" fillId="0" borderId="1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8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2" fillId="0" borderId="32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wrapText="1"/>
    </xf>
    <xf numFmtId="0" fontId="10" fillId="0" borderId="55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0" fillId="0" borderId="27" xfId="0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2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 horizontal="center" vertical="top" wrapText="1"/>
    </xf>
    <xf numFmtId="0" fontId="30" fillId="0" borderId="35" xfId="0" applyFont="1" applyFill="1" applyBorder="1" applyAlignment="1">
      <alignment horizontal="center" vertical="top" wrapText="1"/>
    </xf>
    <xf numFmtId="0" fontId="30" fillId="0" borderId="43" xfId="0" applyFont="1" applyFill="1" applyBorder="1" applyAlignment="1">
      <alignment horizontal="left" vertical="top" wrapText="1" shrinkToFit="1"/>
    </xf>
    <xf numFmtId="0" fontId="30" fillId="0" borderId="20" xfId="0" applyFont="1" applyFill="1" applyBorder="1" applyAlignment="1">
      <alignment horizontal="left" vertical="top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3"/>
  <sheetViews>
    <sheetView tabSelected="1" zoomScaleSheetLayoutView="100" zoomScalePageLayoutView="0" workbookViewId="0" topLeftCell="A58">
      <selection activeCell="D69" sqref="D69"/>
    </sheetView>
  </sheetViews>
  <sheetFormatPr defaultColWidth="8.875" defaultRowHeight="12.75"/>
  <cols>
    <col min="1" max="1" width="5.00390625" style="13" customWidth="1"/>
    <col min="2" max="2" width="63.75390625" style="1" customWidth="1"/>
    <col min="3" max="3" width="14.375" style="13" customWidth="1"/>
    <col min="4" max="4" width="17.75390625" style="122" customWidth="1"/>
    <col min="5" max="5" width="17.75390625" style="113" customWidth="1"/>
    <col min="6" max="6" width="14.00390625" style="165" customWidth="1"/>
    <col min="7" max="7" width="17.75390625" style="152" customWidth="1"/>
    <col min="8" max="8" width="8.875" style="168" customWidth="1"/>
    <col min="9" max="16384" width="8.875" style="1" customWidth="1"/>
  </cols>
  <sheetData>
    <row r="1" spans="1:7" ht="13.5" customHeight="1">
      <c r="A1" s="212" t="s">
        <v>82</v>
      </c>
      <c r="B1" s="212"/>
      <c r="C1" s="212"/>
      <c r="D1" s="212"/>
      <c r="E1" s="212"/>
      <c r="G1" s="147"/>
    </row>
    <row r="2" spans="1:7" ht="17.25" customHeight="1">
      <c r="A2" s="218" t="s">
        <v>49</v>
      </c>
      <c r="B2" s="218"/>
      <c r="C2" s="218"/>
      <c r="D2" s="218"/>
      <c r="E2" s="218"/>
      <c r="G2" s="148"/>
    </row>
    <row r="3" spans="1:7" ht="17.25" customHeight="1">
      <c r="A3" s="218" t="s">
        <v>270</v>
      </c>
      <c r="B3" s="218"/>
      <c r="C3" s="218"/>
      <c r="D3" s="218"/>
      <c r="E3" s="218"/>
      <c r="G3" s="148"/>
    </row>
    <row r="4" spans="1:7" ht="13.5" customHeight="1">
      <c r="A4" s="224" t="s">
        <v>233</v>
      </c>
      <c r="B4" s="224"/>
      <c r="C4" s="224"/>
      <c r="D4" s="224"/>
      <c r="E4" s="224"/>
      <c r="G4" s="149"/>
    </row>
    <row r="5" spans="1:7" ht="17.25" customHeight="1">
      <c r="A5" s="219" t="s">
        <v>287</v>
      </c>
      <c r="B5" s="219"/>
      <c r="C5" s="219"/>
      <c r="D5" s="219"/>
      <c r="E5" s="219"/>
      <c r="G5" s="150"/>
    </row>
    <row r="6" ht="13.5" customHeight="1" thickBot="1">
      <c r="E6" s="114"/>
    </row>
    <row r="7" spans="1:7" ht="24" customHeight="1">
      <c r="A7" s="231" t="s">
        <v>0</v>
      </c>
      <c r="B7" s="220" t="s">
        <v>1</v>
      </c>
      <c r="C7" s="233" t="s">
        <v>83</v>
      </c>
      <c r="D7" s="207" t="s">
        <v>286</v>
      </c>
      <c r="E7" s="222" t="s">
        <v>193</v>
      </c>
      <c r="G7" s="205" t="s">
        <v>284</v>
      </c>
    </row>
    <row r="8" spans="1:7" ht="30" customHeight="1" thickBot="1">
      <c r="A8" s="232"/>
      <c r="B8" s="221"/>
      <c r="C8" s="234"/>
      <c r="D8" s="208"/>
      <c r="E8" s="223"/>
      <c r="G8" s="206"/>
    </row>
    <row r="9" spans="1:7" ht="15" customHeight="1" thickBot="1">
      <c r="A9" s="213" t="s">
        <v>84</v>
      </c>
      <c r="B9" s="214"/>
      <c r="C9" s="214"/>
      <c r="D9" s="215"/>
      <c r="E9" s="216"/>
      <c r="G9" s="151"/>
    </row>
    <row r="10" spans="1:7" ht="12.75">
      <c r="A10" s="22" t="s">
        <v>2</v>
      </c>
      <c r="B10" s="40" t="s">
        <v>168</v>
      </c>
      <c r="C10" s="20" t="s">
        <v>3</v>
      </c>
      <c r="D10" s="123">
        <v>1718</v>
      </c>
      <c r="E10" s="115">
        <v>100</v>
      </c>
      <c r="F10" s="165">
        <f>D10/G10*100</f>
        <v>99.65197215777262</v>
      </c>
      <c r="G10" s="152">
        <v>1724</v>
      </c>
    </row>
    <row r="11" spans="1:7" ht="12.75">
      <c r="A11" s="23" t="s">
        <v>4</v>
      </c>
      <c r="B11" s="5" t="s">
        <v>194</v>
      </c>
      <c r="C11" s="6" t="s">
        <v>3</v>
      </c>
      <c r="D11" s="124">
        <v>18</v>
      </c>
      <c r="E11" s="116">
        <v>100</v>
      </c>
      <c r="F11" s="165">
        <f aca="true" t="shared" si="0" ref="F11:F41">D11/G11*100</f>
        <v>100</v>
      </c>
      <c r="G11" s="152">
        <v>18</v>
      </c>
    </row>
    <row r="12" spans="1:7" ht="12.75">
      <c r="A12" s="23" t="s">
        <v>5</v>
      </c>
      <c r="B12" s="5" t="s">
        <v>85</v>
      </c>
      <c r="C12" s="6" t="s">
        <v>3</v>
      </c>
      <c r="D12" s="124">
        <v>24</v>
      </c>
      <c r="E12" s="116">
        <v>104</v>
      </c>
      <c r="F12" s="165">
        <f t="shared" si="0"/>
        <v>104.34782608695652</v>
      </c>
      <c r="G12" s="152">
        <v>23</v>
      </c>
    </row>
    <row r="13" spans="1:7" ht="12.75">
      <c r="A13" s="23" t="s">
        <v>57</v>
      </c>
      <c r="B13" s="5" t="s">
        <v>166</v>
      </c>
      <c r="C13" s="6" t="s">
        <v>3</v>
      </c>
      <c r="D13" s="125" t="s">
        <v>288</v>
      </c>
      <c r="E13" s="137"/>
      <c r="F13" s="165" t="e">
        <f t="shared" si="0"/>
        <v>#VALUE!</v>
      </c>
      <c r="G13" s="153" t="s">
        <v>285</v>
      </c>
    </row>
    <row r="14" spans="1:7" ht="12.75">
      <c r="A14" s="24" t="s">
        <v>76</v>
      </c>
      <c r="B14" s="5" t="s">
        <v>91</v>
      </c>
      <c r="C14" s="93" t="s">
        <v>226</v>
      </c>
      <c r="D14" s="124">
        <f>D11/D10*1000</f>
        <v>10.477299185098952</v>
      </c>
      <c r="E14" s="116">
        <v>100</v>
      </c>
      <c r="F14" s="165">
        <f t="shared" si="0"/>
        <v>100.34924330616997</v>
      </c>
      <c r="G14" s="152">
        <f>G11/G10*1000</f>
        <v>10.440835266821345</v>
      </c>
    </row>
    <row r="15" spans="1:7" ht="12.75">
      <c r="A15" s="23" t="s">
        <v>75</v>
      </c>
      <c r="B15" s="5" t="s">
        <v>92</v>
      </c>
      <c r="C15" s="93" t="s">
        <v>226</v>
      </c>
      <c r="D15" s="124">
        <f>D12/D10*1000</f>
        <v>13.969732246798603</v>
      </c>
      <c r="E15" s="116">
        <v>105</v>
      </c>
      <c r="F15" s="165">
        <f t="shared" si="0"/>
        <v>104.7122538846991</v>
      </c>
      <c r="G15" s="152">
        <f>G12/G10*1000</f>
        <v>13.341067285382831</v>
      </c>
    </row>
    <row r="16" spans="1:7" ht="12.75">
      <c r="A16" s="24" t="s">
        <v>77</v>
      </c>
      <c r="B16" s="5" t="s">
        <v>93</v>
      </c>
      <c r="C16" s="93" t="s">
        <v>226</v>
      </c>
      <c r="D16" s="124">
        <v>12.2</v>
      </c>
      <c r="E16" s="116">
        <v>62</v>
      </c>
      <c r="F16" s="165">
        <f t="shared" si="0"/>
        <v>61.92893401015228</v>
      </c>
      <c r="G16" s="152">
        <v>19.7</v>
      </c>
    </row>
    <row r="17" spans="1:7" ht="13.5" customHeight="1" thickBot="1">
      <c r="A17" s="25" t="s">
        <v>165</v>
      </c>
      <c r="B17" s="37" t="s">
        <v>78</v>
      </c>
      <c r="C17" s="93" t="s">
        <v>226</v>
      </c>
      <c r="D17" s="126">
        <v>11.6</v>
      </c>
      <c r="E17" s="117">
        <v>61</v>
      </c>
      <c r="F17" s="165">
        <f t="shared" si="0"/>
        <v>60.73298429319372</v>
      </c>
      <c r="G17" s="152">
        <v>19.1</v>
      </c>
    </row>
    <row r="18" spans="1:7" ht="15" customHeight="1" thickBot="1">
      <c r="A18" s="213" t="s">
        <v>227</v>
      </c>
      <c r="B18" s="214"/>
      <c r="C18" s="214"/>
      <c r="D18" s="214"/>
      <c r="E18" s="217"/>
      <c r="F18" s="165" t="e">
        <f t="shared" si="0"/>
        <v>#DIV/0!</v>
      </c>
      <c r="G18" s="151"/>
    </row>
    <row r="19" spans="1:7" ht="25.5" customHeight="1">
      <c r="A19" s="209" t="s">
        <v>50</v>
      </c>
      <c r="B19" s="29" t="s">
        <v>205</v>
      </c>
      <c r="C19" s="30" t="s">
        <v>3</v>
      </c>
      <c r="D19" s="127">
        <v>51</v>
      </c>
      <c r="E19" s="118">
        <v>100</v>
      </c>
      <c r="F19" s="165">
        <f t="shared" si="0"/>
        <v>100</v>
      </c>
      <c r="G19" s="152">
        <v>51</v>
      </c>
    </row>
    <row r="20" spans="1:7" ht="11.25" customHeight="1">
      <c r="A20" s="210"/>
      <c r="B20" s="225" t="s">
        <v>234</v>
      </c>
      <c r="C20" s="226"/>
      <c r="D20" s="226"/>
      <c r="E20" s="227"/>
      <c r="F20" s="165" t="e">
        <f t="shared" si="0"/>
        <v>#DIV/0!</v>
      </c>
      <c r="G20" s="154"/>
    </row>
    <row r="21" spans="1:6" ht="12.75">
      <c r="A21" s="210"/>
      <c r="B21" s="9" t="s">
        <v>25</v>
      </c>
      <c r="C21" s="6" t="s">
        <v>3</v>
      </c>
      <c r="D21" s="124"/>
      <c r="E21" s="116"/>
      <c r="F21" s="165" t="e">
        <f t="shared" si="0"/>
        <v>#DIV/0!</v>
      </c>
    </row>
    <row r="22" spans="1:6" ht="12.75">
      <c r="A22" s="210"/>
      <c r="B22" s="9" t="s">
        <v>275</v>
      </c>
      <c r="C22" s="6" t="s">
        <v>3</v>
      </c>
      <c r="D22" s="124"/>
      <c r="E22" s="116"/>
      <c r="F22" s="165" t="e">
        <f t="shared" si="0"/>
        <v>#DIV/0!</v>
      </c>
    </row>
    <row r="23" spans="1:6" ht="12.75">
      <c r="A23" s="210"/>
      <c r="B23" s="9" t="s">
        <v>20</v>
      </c>
      <c r="C23" s="6" t="s">
        <v>3</v>
      </c>
      <c r="D23" s="124"/>
      <c r="E23" s="116"/>
      <c r="F23" s="165" t="e">
        <f t="shared" si="0"/>
        <v>#DIV/0!</v>
      </c>
    </row>
    <row r="24" spans="1:6" ht="12.75" customHeight="1">
      <c r="A24" s="210"/>
      <c r="B24" s="9" t="s">
        <v>27</v>
      </c>
      <c r="C24" s="6" t="s">
        <v>3</v>
      </c>
      <c r="D24" s="124"/>
      <c r="E24" s="116"/>
      <c r="F24" s="165" t="e">
        <f t="shared" si="0"/>
        <v>#DIV/0!</v>
      </c>
    </row>
    <row r="25" spans="1:6" ht="12.75">
      <c r="A25" s="210"/>
      <c r="B25" s="9" t="s">
        <v>19</v>
      </c>
      <c r="C25" s="6" t="s">
        <v>3</v>
      </c>
      <c r="D25" s="124"/>
      <c r="E25" s="116"/>
      <c r="F25" s="165" t="e">
        <f t="shared" si="0"/>
        <v>#DIV/0!</v>
      </c>
    </row>
    <row r="26" spans="1:6" ht="37.5" customHeight="1">
      <c r="A26" s="210"/>
      <c r="B26" s="9" t="s">
        <v>28</v>
      </c>
      <c r="C26" s="6" t="s">
        <v>3</v>
      </c>
      <c r="D26" s="124"/>
      <c r="E26" s="116"/>
      <c r="F26" s="165" t="e">
        <f t="shared" si="0"/>
        <v>#DIV/0!</v>
      </c>
    </row>
    <row r="27" spans="1:6" ht="12.75">
      <c r="A27" s="210"/>
      <c r="B27" s="9" t="s">
        <v>29</v>
      </c>
      <c r="C27" s="6" t="s">
        <v>3</v>
      </c>
      <c r="D27" s="124"/>
      <c r="E27" s="116"/>
      <c r="F27" s="165" t="e">
        <f t="shared" si="0"/>
        <v>#DIV/0!</v>
      </c>
    </row>
    <row r="28" spans="1:7" ht="12.75">
      <c r="A28" s="210"/>
      <c r="B28" s="9" t="s">
        <v>24</v>
      </c>
      <c r="C28" s="6" t="s">
        <v>3</v>
      </c>
      <c r="D28" s="124">
        <v>57</v>
      </c>
      <c r="E28" s="116">
        <v>116</v>
      </c>
      <c r="F28" s="165">
        <f t="shared" si="0"/>
        <v>116.3265306122449</v>
      </c>
      <c r="G28" s="152">
        <v>49</v>
      </c>
    </row>
    <row r="29" spans="1:6" ht="12.75">
      <c r="A29" s="210"/>
      <c r="B29" s="9" t="s">
        <v>30</v>
      </c>
      <c r="C29" s="6" t="s">
        <v>3</v>
      </c>
      <c r="D29" s="124"/>
      <c r="E29" s="116"/>
      <c r="F29" s="165" t="e">
        <f t="shared" si="0"/>
        <v>#DIV/0!</v>
      </c>
    </row>
    <row r="30" spans="1:6" ht="25.5">
      <c r="A30" s="210"/>
      <c r="B30" s="9" t="s">
        <v>31</v>
      </c>
      <c r="C30" s="6" t="s">
        <v>3</v>
      </c>
      <c r="D30" s="124"/>
      <c r="E30" s="116"/>
      <c r="F30" s="165" t="e">
        <f t="shared" si="0"/>
        <v>#DIV/0!</v>
      </c>
    </row>
    <row r="31" spans="1:6" ht="12.75">
      <c r="A31" s="211"/>
      <c r="B31" s="9" t="s">
        <v>32</v>
      </c>
      <c r="C31" s="6" t="s">
        <v>3</v>
      </c>
      <c r="D31" s="124"/>
      <c r="E31" s="116"/>
      <c r="F31" s="165" t="e">
        <f t="shared" si="0"/>
        <v>#DIV/0!</v>
      </c>
    </row>
    <row r="32" spans="1:7" ht="24" customHeight="1">
      <c r="A32" s="23" t="s">
        <v>58</v>
      </c>
      <c r="B32" s="37" t="s">
        <v>206</v>
      </c>
      <c r="C32" s="6" t="s">
        <v>48</v>
      </c>
      <c r="D32" s="124">
        <v>0.7</v>
      </c>
      <c r="E32" s="116">
        <v>100</v>
      </c>
      <c r="F32" s="165">
        <f t="shared" si="0"/>
        <v>100</v>
      </c>
      <c r="G32" s="152">
        <v>0.7</v>
      </c>
    </row>
    <row r="33" spans="1:6" ht="12.75">
      <c r="A33" s="229" t="s">
        <v>56</v>
      </c>
      <c r="B33" s="5" t="s">
        <v>207</v>
      </c>
      <c r="C33" s="6" t="s">
        <v>47</v>
      </c>
      <c r="D33" s="124"/>
      <c r="E33" s="116"/>
      <c r="F33" s="165" t="e">
        <f t="shared" si="0"/>
        <v>#DIV/0!</v>
      </c>
    </row>
    <row r="34" spans="1:7" ht="12.75">
      <c r="A34" s="210"/>
      <c r="B34" s="225" t="s">
        <v>217</v>
      </c>
      <c r="C34" s="226"/>
      <c r="D34" s="226"/>
      <c r="E34" s="227"/>
      <c r="F34" s="165" t="e">
        <f t="shared" si="0"/>
        <v>#DIV/0!</v>
      </c>
      <c r="G34" s="154"/>
    </row>
    <row r="35" spans="1:6" ht="12.75">
      <c r="A35" s="210"/>
      <c r="B35" s="5" t="s">
        <v>51</v>
      </c>
      <c r="C35" s="6" t="s">
        <v>47</v>
      </c>
      <c r="D35" s="124"/>
      <c r="E35" s="116"/>
      <c r="F35" s="165" t="e">
        <f t="shared" si="0"/>
        <v>#DIV/0!</v>
      </c>
    </row>
    <row r="36" spans="1:6" ht="12.75">
      <c r="A36" s="210"/>
      <c r="B36" s="5" t="s">
        <v>268</v>
      </c>
      <c r="C36" s="6"/>
      <c r="D36" s="124"/>
      <c r="E36" s="116"/>
      <c r="F36" s="165" t="e">
        <f t="shared" si="0"/>
        <v>#DIV/0!</v>
      </c>
    </row>
    <row r="37" spans="1:6" ht="12.75">
      <c r="A37" s="210"/>
      <c r="B37" s="5"/>
      <c r="C37" s="6"/>
      <c r="D37" s="124"/>
      <c r="E37" s="116"/>
      <c r="F37" s="165" t="e">
        <f t="shared" si="0"/>
        <v>#DIV/0!</v>
      </c>
    </row>
    <row r="38" spans="1:6" ht="12.75">
      <c r="A38" s="210"/>
      <c r="B38" s="5"/>
      <c r="C38" s="6"/>
      <c r="D38" s="124"/>
      <c r="E38" s="116"/>
      <c r="F38" s="165" t="e">
        <f t="shared" si="0"/>
        <v>#DIV/0!</v>
      </c>
    </row>
    <row r="39" spans="1:6" ht="12.75">
      <c r="A39" s="210"/>
      <c r="B39" s="5" t="s">
        <v>195</v>
      </c>
      <c r="C39" s="6" t="s">
        <v>47</v>
      </c>
      <c r="D39" s="124"/>
      <c r="E39" s="116"/>
      <c r="F39" s="165" t="e">
        <f t="shared" si="0"/>
        <v>#DIV/0!</v>
      </c>
    </row>
    <row r="40" spans="1:6" ht="12.75">
      <c r="A40" s="210"/>
      <c r="B40" s="5" t="s">
        <v>268</v>
      </c>
      <c r="C40" s="95"/>
      <c r="D40" s="124"/>
      <c r="E40" s="119"/>
      <c r="F40" s="165" t="e">
        <f t="shared" si="0"/>
        <v>#DIV/0!</v>
      </c>
    </row>
    <row r="41" spans="1:6" ht="12.75">
      <c r="A41" s="210"/>
      <c r="B41" s="5"/>
      <c r="C41" s="95"/>
      <c r="D41" s="124"/>
      <c r="E41" s="119"/>
      <c r="F41" s="165" t="e">
        <f t="shared" si="0"/>
        <v>#DIV/0!</v>
      </c>
    </row>
    <row r="42" spans="1:6" ht="12.75">
      <c r="A42" s="210"/>
      <c r="B42" s="5"/>
      <c r="C42" s="95"/>
      <c r="D42" s="124"/>
      <c r="E42" s="119"/>
      <c r="F42" s="165" t="e">
        <f aca="true" t="shared" si="1" ref="F42:F73">D42/G42*100</f>
        <v>#DIV/0!</v>
      </c>
    </row>
    <row r="43" spans="1:7" ht="12.75">
      <c r="A43" s="210"/>
      <c r="B43" s="235" t="s">
        <v>89</v>
      </c>
      <c r="C43" s="236"/>
      <c r="D43" s="236"/>
      <c r="E43" s="237"/>
      <c r="F43" s="165" t="e">
        <f t="shared" si="1"/>
        <v>#DIV/0!</v>
      </c>
      <c r="G43" s="155"/>
    </row>
    <row r="44" spans="1:6" ht="12.75">
      <c r="A44" s="210"/>
      <c r="B44" s="2" t="s">
        <v>25</v>
      </c>
      <c r="C44" s="6" t="s">
        <v>47</v>
      </c>
      <c r="D44" s="124"/>
      <c r="E44" s="116"/>
      <c r="F44" s="165" t="e">
        <f t="shared" si="1"/>
        <v>#DIV/0!</v>
      </c>
    </row>
    <row r="45" spans="1:6" ht="12.75">
      <c r="A45" s="210"/>
      <c r="B45" s="2" t="s">
        <v>26</v>
      </c>
      <c r="C45" s="6" t="s">
        <v>47</v>
      </c>
      <c r="D45" s="124"/>
      <c r="E45" s="116"/>
      <c r="F45" s="165" t="e">
        <f t="shared" si="1"/>
        <v>#DIV/0!</v>
      </c>
    </row>
    <row r="46" spans="1:6" ht="12.75">
      <c r="A46" s="210"/>
      <c r="B46" s="2" t="s">
        <v>20</v>
      </c>
      <c r="C46" s="6" t="s">
        <v>47</v>
      </c>
      <c r="D46" s="124"/>
      <c r="E46" s="116"/>
      <c r="F46" s="165" t="e">
        <f t="shared" si="1"/>
        <v>#DIV/0!</v>
      </c>
    </row>
    <row r="47" spans="1:6" ht="12.75" customHeight="1">
      <c r="A47" s="210"/>
      <c r="B47" s="2" t="s">
        <v>27</v>
      </c>
      <c r="C47" s="6" t="s">
        <v>47</v>
      </c>
      <c r="D47" s="124"/>
      <c r="E47" s="116"/>
      <c r="F47" s="165" t="e">
        <f t="shared" si="1"/>
        <v>#DIV/0!</v>
      </c>
    </row>
    <row r="48" spans="1:6" ht="12.75">
      <c r="A48" s="210"/>
      <c r="B48" s="2" t="s">
        <v>19</v>
      </c>
      <c r="C48" s="6" t="s">
        <v>47</v>
      </c>
      <c r="D48" s="124"/>
      <c r="E48" s="116"/>
      <c r="F48" s="165" t="e">
        <f t="shared" si="1"/>
        <v>#DIV/0!</v>
      </c>
    </row>
    <row r="49" spans="1:6" ht="36" customHeight="1">
      <c r="A49" s="210"/>
      <c r="B49" s="2" t="s">
        <v>28</v>
      </c>
      <c r="C49" s="6" t="s">
        <v>47</v>
      </c>
      <c r="D49" s="124"/>
      <c r="E49" s="116"/>
      <c r="F49" s="165" t="e">
        <f t="shared" si="1"/>
        <v>#DIV/0!</v>
      </c>
    </row>
    <row r="50" spans="1:6" ht="11.25" customHeight="1">
      <c r="A50" s="210"/>
      <c r="B50" s="2" t="s">
        <v>29</v>
      </c>
      <c r="C50" s="6" t="s">
        <v>47</v>
      </c>
      <c r="D50" s="124"/>
      <c r="E50" s="116"/>
      <c r="F50" s="165" t="e">
        <f t="shared" si="1"/>
        <v>#DIV/0!</v>
      </c>
    </row>
    <row r="51" spans="1:6" ht="12.75">
      <c r="A51" s="210"/>
      <c r="B51" s="2" t="s">
        <v>24</v>
      </c>
      <c r="C51" s="6" t="s">
        <v>47</v>
      </c>
      <c r="D51" s="124"/>
      <c r="E51" s="116"/>
      <c r="F51" s="165" t="e">
        <f t="shared" si="1"/>
        <v>#DIV/0!</v>
      </c>
    </row>
    <row r="52" spans="1:6" ht="12.75">
      <c r="A52" s="210"/>
      <c r="B52" s="2" t="s">
        <v>30</v>
      </c>
      <c r="C52" s="6" t="s">
        <v>47</v>
      </c>
      <c r="D52" s="124"/>
      <c r="E52" s="116"/>
      <c r="F52" s="165" t="e">
        <f t="shared" si="1"/>
        <v>#DIV/0!</v>
      </c>
    </row>
    <row r="53" spans="1:6" ht="25.5">
      <c r="A53" s="210"/>
      <c r="B53" s="2" t="s">
        <v>31</v>
      </c>
      <c r="C53" s="6" t="s">
        <v>47</v>
      </c>
      <c r="D53" s="124"/>
      <c r="E53" s="116"/>
      <c r="F53" s="165" t="e">
        <f t="shared" si="1"/>
        <v>#DIV/0!</v>
      </c>
    </row>
    <row r="54" spans="1:6" ht="24" customHeight="1">
      <c r="A54" s="211"/>
      <c r="B54" s="2" t="s">
        <v>32</v>
      </c>
      <c r="C54" s="6" t="s">
        <v>47</v>
      </c>
      <c r="D54" s="124"/>
      <c r="E54" s="116"/>
      <c r="F54" s="165" t="e">
        <f t="shared" si="1"/>
        <v>#DIV/0!</v>
      </c>
    </row>
    <row r="55" spans="1:6" ht="25.5">
      <c r="A55" s="229" t="s">
        <v>59</v>
      </c>
      <c r="B55" s="5" t="s">
        <v>208</v>
      </c>
      <c r="C55" s="3" t="s">
        <v>17</v>
      </c>
      <c r="D55" s="124"/>
      <c r="E55" s="116"/>
      <c r="F55" s="165" t="e">
        <f t="shared" si="1"/>
        <v>#DIV/0!</v>
      </c>
    </row>
    <row r="56" spans="1:7" ht="12.75">
      <c r="A56" s="210"/>
      <c r="B56" s="225"/>
      <c r="C56" s="226"/>
      <c r="D56" s="226"/>
      <c r="E56" s="227"/>
      <c r="F56" s="165" t="e">
        <f t="shared" si="1"/>
        <v>#DIV/0!</v>
      </c>
      <c r="G56" s="154"/>
    </row>
    <row r="57" spans="1:6" ht="12.75">
      <c r="A57" s="210"/>
      <c r="B57" s="9" t="s">
        <v>25</v>
      </c>
      <c r="C57" s="3" t="s">
        <v>17</v>
      </c>
      <c r="D57" s="124"/>
      <c r="E57" s="116"/>
      <c r="F57" s="165" t="e">
        <f t="shared" si="1"/>
        <v>#DIV/0!</v>
      </c>
    </row>
    <row r="58" spans="1:6" ht="12.75">
      <c r="A58" s="210"/>
      <c r="B58" s="9" t="s">
        <v>26</v>
      </c>
      <c r="C58" s="3" t="s">
        <v>17</v>
      </c>
      <c r="D58" s="124"/>
      <c r="E58" s="116"/>
      <c r="F58" s="165" t="e">
        <f t="shared" si="1"/>
        <v>#DIV/0!</v>
      </c>
    </row>
    <row r="59" spans="1:6" ht="12.75">
      <c r="A59" s="210"/>
      <c r="B59" s="9" t="s">
        <v>20</v>
      </c>
      <c r="C59" s="3" t="s">
        <v>17</v>
      </c>
      <c r="D59" s="124"/>
      <c r="E59" s="116"/>
      <c r="F59" s="165" t="e">
        <f t="shared" si="1"/>
        <v>#DIV/0!</v>
      </c>
    </row>
    <row r="60" spans="1:6" ht="12.75" customHeight="1">
      <c r="A60" s="210"/>
      <c r="B60" s="9" t="s">
        <v>27</v>
      </c>
      <c r="C60" s="3" t="s">
        <v>17</v>
      </c>
      <c r="D60" s="124"/>
      <c r="E60" s="116"/>
      <c r="F60" s="165" t="e">
        <f t="shared" si="1"/>
        <v>#DIV/0!</v>
      </c>
    </row>
    <row r="61" spans="1:6" ht="12.75">
      <c r="A61" s="210"/>
      <c r="B61" s="9" t="s">
        <v>19</v>
      </c>
      <c r="C61" s="3" t="s">
        <v>17</v>
      </c>
      <c r="D61" s="124"/>
      <c r="E61" s="116"/>
      <c r="F61" s="165" t="e">
        <f t="shared" si="1"/>
        <v>#DIV/0!</v>
      </c>
    </row>
    <row r="62" spans="1:6" ht="36.75" customHeight="1">
      <c r="A62" s="210"/>
      <c r="B62" s="9" t="s">
        <v>28</v>
      </c>
      <c r="C62" s="3" t="s">
        <v>17</v>
      </c>
      <c r="D62" s="124"/>
      <c r="E62" s="116"/>
      <c r="F62" s="165" t="e">
        <f t="shared" si="1"/>
        <v>#DIV/0!</v>
      </c>
    </row>
    <row r="63" spans="1:6" ht="12.75">
      <c r="A63" s="210"/>
      <c r="B63" s="9" t="s">
        <v>29</v>
      </c>
      <c r="C63" s="3" t="s">
        <v>17</v>
      </c>
      <c r="D63" s="124"/>
      <c r="E63" s="116"/>
      <c r="F63" s="165" t="e">
        <f t="shared" si="1"/>
        <v>#DIV/0!</v>
      </c>
    </row>
    <row r="64" spans="1:7" ht="12.75">
      <c r="A64" s="210"/>
      <c r="B64" s="9" t="s">
        <v>24</v>
      </c>
      <c r="C64" s="3" t="s">
        <v>17</v>
      </c>
      <c r="D64" s="124">
        <v>26316.6</v>
      </c>
      <c r="E64" s="116">
        <v>100</v>
      </c>
      <c r="F64" s="165">
        <f t="shared" si="1"/>
        <v>100</v>
      </c>
      <c r="G64" s="152">
        <v>26316.6</v>
      </c>
    </row>
    <row r="65" spans="1:6" ht="12.75">
      <c r="A65" s="210"/>
      <c r="B65" s="9" t="s">
        <v>30</v>
      </c>
      <c r="C65" s="3" t="s">
        <v>17</v>
      </c>
      <c r="D65" s="124"/>
      <c r="E65" s="116"/>
      <c r="F65" s="165" t="e">
        <f t="shared" si="1"/>
        <v>#DIV/0!</v>
      </c>
    </row>
    <row r="66" spans="1:6" ht="25.5">
      <c r="A66" s="210"/>
      <c r="B66" s="9" t="s">
        <v>31</v>
      </c>
      <c r="C66" s="3" t="s">
        <v>17</v>
      </c>
      <c r="D66" s="124"/>
      <c r="E66" s="116"/>
      <c r="F66" s="165" t="e">
        <f t="shared" si="1"/>
        <v>#DIV/0!</v>
      </c>
    </row>
    <row r="67" spans="1:6" ht="13.5" thickBot="1">
      <c r="A67" s="230"/>
      <c r="B67" s="32" t="s">
        <v>32</v>
      </c>
      <c r="C67" s="33" t="s">
        <v>17</v>
      </c>
      <c r="D67" s="126"/>
      <c r="E67" s="117"/>
      <c r="F67" s="165" t="e">
        <f t="shared" si="1"/>
        <v>#DIV/0!</v>
      </c>
    </row>
    <row r="68" spans="1:7" ht="15.75" customHeight="1" thickBot="1">
      <c r="A68" s="213" t="s">
        <v>228</v>
      </c>
      <c r="B68" s="214"/>
      <c r="C68" s="214"/>
      <c r="D68" s="214"/>
      <c r="E68" s="217"/>
      <c r="F68" s="165" t="e">
        <f t="shared" si="1"/>
        <v>#DIV/0!</v>
      </c>
      <c r="G68" s="151"/>
    </row>
    <row r="69" spans="1:6" ht="66.75" customHeight="1">
      <c r="A69" s="28" t="s">
        <v>52</v>
      </c>
      <c r="B69" s="29" t="s">
        <v>94</v>
      </c>
      <c r="C69" s="35" t="s">
        <v>60</v>
      </c>
      <c r="D69" s="127"/>
      <c r="E69" s="118"/>
      <c r="F69" s="165" t="e">
        <f t="shared" si="1"/>
        <v>#DIV/0!</v>
      </c>
    </row>
    <row r="70" spans="1:6" ht="37.5" customHeight="1">
      <c r="A70" s="23" t="s">
        <v>61</v>
      </c>
      <c r="B70" s="102" t="s">
        <v>196</v>
      </c>
      <c r="C70" s="6" t="s">
        <v>88</v>
      </c>
      <c r="D70" s="124"/>
      <c r="E70" s="116"/>
      <c r="F70" s="165" t="e">
        <f t="shared" si="1"/>
        <v>#DIV/0!</v>
      </c>
    </row>
    <row r="71" spans="1:6" ht="21.75" customHeight="1">
      <c r="A71" s="23"/>
      <c r="B71" s="102"/>
      <c r="C71" s="6"/>
      <c r="D71" s="124"/>
      <c r="E71" s="116"/>
      <c r="F71" s="165" t="e">
        <f t="shared" si="1"/>
        <v>#DIV/0!</v>
      </c>
    </row>
    <row r="72" spans="1:6" ht="20.25" customHeight="1">
      <c r="A72" s="23"/>
      <c r="B72" s="102"/>
      <c r="C72" s="6"/>
      <c r="D72" s="124"/>
      <c r="E72" s="116"/>
      <c r="F72" s="165" t="e">
        <f t="shared" si="1"/>
        <v>#DIV/0!</v>
      </c>
    </row>
    <row r="73" spans="1:6" ht="21.75" customHeight="1">
      <c r="A73" s="23"/>
      <c r="B73" s="102"/>
      <c r="C73" s="6"/>
      <c r="D73" s="124"/>
      <c r="E73" s="116"/>
      <c r="F73" s="165" t="e">
        <f t="shared" si="1"/>
        <v>#DIV/0!</v>
      </c>
    </row>
    <row r="74" spans="1:6" ht="20.25" customHeight="1">
      <c r="A74" s="23"/>
      <c r="B74" s="102"/>
      <c r="C74" s="6"/>
      <c r="D74" s="124"/>
      <c r="E74" s="116"/>
      <c r="F74" s="165" t="e">
        <f aca="true" t="shared" si="2" ref="F74:F105">D74/G74*100</f>
        <v>#DIV/0!</v>
      </c>
    </row>
    <row r="75" spans="1:6" ht="23.25" customHeight="1">
      <c r="A75" s="23"/>
      <c r="B75" s="102"/>
      <c r="C75" s="6"/>
      <c r="D75" s="124"/>
      <c r="E75" s="116"/>
      <c r="F75" s="165" t="e">
        <f t="shared" si="2"/>
        <v>#DIV/0!</v>
      </c>
    </row>
    <row r="76" spans="1:6" ht="23.25" customHeight="1">
      <c r="A76" s="23"/>
      <c r="B76" s="102"/>
      <c r="C76" s="6"/>
      <c r="D76" s="124"/>
      <c r="E76" s="116"/>
      <c r="F76" s="165" t="e">
        <f t="shared" si="2"/>
        <v>#DIV/0!</v>
      </c>
    </row>
    <row r="77" spans="1:8" s="101" customFormat="1" ht="14.25" customHeight="1" thickBot="1">
      <c r="A77" s="228" t="s">
        <v>209</v>
      </c>
      <c r="B77" s="215"/>
      <c r="C77" s="215"/>
      <c r="D77" s="215"/>
      <c r="E77" s="216"/>
      <c r="F77" s="165" t="e">
        <f t="shared" si="2"/>
        <v>#DIV/0!</v>
      </c>
      <c r="G77" s="151"/>
      <c r="H77" s="169"/>
    </row>
    <row r="78" spans="1:6" ht="12.75">
      <c r="A78" s="209" t="s">
        <v>62</v>
      </c>
      <c r="B78" s="36" t="s">
        <v>95</v>
      </c>
      <c r="C78" s="35" t="s">
        <v>60</v>
      </c>
      <c r="D78" s="127"/>
      <c r="E78" s="118"/>
      <c r="F78" s="165" t="e">
        <f t="shared" si="2"/>
        <v>#DIV/0!</v>
      </c>
    </row>
    <row r="79" spans="1:7" ht="12.75">
      <c r="A79" s="210"/>
      <c r="B79" s="241" t="s">
        <v>87</v>
      </c>
      <c r="C79" s="242"/>
      <c r="D79" s="242"/>
      <c r="E79" s="243"/>
      <c r="F79" s="165" t="e">
        <f t="shared" si="2"/>
        <v>#DIV/0!</v>
      </c>
      <c r="G79" s="156"/>
    </row>
    <row r="80" spans="1:6" ht="12.75">
      <c r="A80" s="210"/>
      <c r="B80" s="7" t="s">
        <v>6</v>
      </c>
      <c r="C80" s="3" t="s">
        <v>60</v>
      </c>
      <c r="D80" s="124"/>
      <c r="E80" s="116"/>
      <c r="F80" s="165" t="e">
        <f t="shared" si="2"/>
        <v>#DIV/0!</v>
      </c>
    </row>
    <row r="81" spans="1:6" ht="13.5" thickBot="1">
      <c r="A81" s="211"/>
      <c r="B81" s="7" t="s">
        <v>7</v>
      </c>
      <c r="C81" s="3" t="s">
        <v>60</v>
      </c>
      <c r="D81" s="124"/>
      <c r="E81" s="116"/>
      <c r="F81" s="165" t="e">
        <f t="shared" si="2"/>
        <v>#DIV/0!</v>
      </c>
    </row>
    <row r="82" spans="1:8" s="98" customFormat="1" ht="27" customHeight="1">
      <c r="A82" s="238" t="s">
        <v>63</v>
      </c>
      <c r="B82" s="36" t="s">
        <v>8</v>
      </c>
      <c r="C82" s="36"/>
      <c r="D82" s="128"/>
      <c r="E82" s="166"/>
      <c r="F82" s="165" t="e">
        <f t="shared" si="2"/>
        <v>#DIV/0!</v>
      </c>
      <c r="G82" s="157"/>
      <c r="H82" s="168"/>
    </row>
    <row r="83" spans="1:8" s="98" customFormat="1" ht="12" customHeight="1">
      <c r="A83" s="239"/>
      <c r="B83" s="99" t="s">
        <v>9</v>
      </c>
      <c r="C83" s="100" t="s">
        <v>88</v>
      </c>
      <c r="D83" s="124"/>
      <c r="E83" s="116"/>
      <c r="F83" s="165" t="e">
        <f t="shared" si="2"/>
        <v>#DIV/0!</v>
      </c>
      <c r="G83" s="152"/>
      <c r="H83" s="168"/>
    </row>
    <row r="84" spans="1:8" s="98" customFormat="1" ht="12.75">
      <c r="A84" s="239"/>
      <c r="B84" s="99" t="s">
        <v>10</v>
      </c>
      <c r="C84" s="100" t="s">
        <v>88</v>
      </c>
      <c r="D84" s="124"/>
      <c r="E84" s="116"/>
      <c r="F84" s="165" t="e">
        <f t="shared" si="2"/>
        <v>#DIV/0!</v>
      </c>
      <c r="G84" s="152"/>
      <c r="H84" s="168"/>
    </row>
    <row r="85" spans="1:8" s="98" customFormat="1" ht="12" customHeight="1">
      <c r="A85" s="239"/>
      <c r="B85" s="99" t="s">
        <v>14</v>
      </c>
      <c r="C85" s="100" t="s">
        <v>88</v>
      </c>
      <c r="D85" s="124"/>
      <c r="E85" s="116"/>
      <c r="F85" s="165" t="e">
        <f t="shared" si="2"/>
        <v>#DIV/0!</v>
      </c>
      <c r="G85" s="152"/>
      <c r="H85" s="168"/>
    </row>
    <row r="86" spans="1:8" s="98" customFormat="1" ht="11.25" customHeight="1">
      <c r="A86" s="239"/>
      <c r="B86" s="99" t="s">
        <v>13</v>
      </c>
      <c r="C86" s="100" t="s">
        <v>88</v>
      </c>
      <c r="D86" s="124"/>
      <c r="E86" s="116"/>
      <c r="F86" s="165" t="e">
        <f t="shared" si="2"/>
        <v>#DIV/0!</v>
      </c>
      <c r="G86" s="152"/>
      <c r="H86" s="168"/>
    </row>
    <row r="87" spans="1:8" s="98" customFormat="1" ht="10.5" customHeight="1">
      <c r="A87" s="239"/>
      <c r="B87" s="99" t="s">
        <v>11</v>
      </c>
      <c r="C87" s="100" t="s">
        <v>16</v>
      </c>
      <c r="D87" s="124"/>
      <c r="E87" s="116"/>
      <c r="F87" s="165" t="e">
        <f t="shared" si="2"/>
        <v>#DIV/0!</v>
      </c>
      <c r="G87" s="152"/>
      <c r="H87" s="168"/>
    </row>
    <row r="88" spans="1:8" s="98" customFormat="1" ht="12" customHeight="1" thickBot="1">
      <c r="A88" s="240"/>
      <c r="B88" s="99" t="s">
        <v>12</v>
      </c>
      <c r="C88" s="100" t="s">
        <v>15</v>
      </c>
      <c r="D88" s="124"/>
      <c r="E88" s="116"/>
      <c r="F88" s="165" t="e">
        <f t="shared" si="2"/>
        <v>#DIV/0!</v>
      </c>
      <c r="G88" s="152"/>
      <c r="H88" s="168"/>
    </row>
    <row r="89" spans="1:7" ht="15.75" customHeight="1" thickBot="1">
      <c r="A89" s="213" t="s">
        <v>229</v>
      </c>
      <c r="B89" s="214"/>
      <c r="C89" s="214"/>
      <c r="D89" s="214"/>
      <c r="E89" s="217"/>
      <c r="F89" s="165" t="e">
        <f t="shared" si="2"/>
        <v>#DIV/0!</v>
      </c>
      <c r="G89" s="151"/>
    </row>
    <row r="90" spans="1:6" ht="12.75">
      <c r="A90" s="28" t="s">
        <v>198</v>
      </c>
      <c r="B90" s="38" t="s">
        <v>66</v>
      </c>
      <c r="C90" s="35" t="s">
        <v>18</v>
      </c>
      <c r="D90" s="127"/>
      <c r="E90" s="118"/>
      <c r="F90" s="165" t="e">
        <f t="shared" si="2"/>
        <v>#DIV/0!</v>
      </c>
    </row>
    <row r="91" spans="1:6" ht="12.75">
      <c r="A91" s="23" t="s">
        <v>53</v>
      </c>
      <c r="B91" s="37" t="s">
        <v>67</v>
      </c>
      <c r="C91" s="3" t="s">
        <v>18</v>
      </c>
      <c r="D91" s="124"/>
      <c r="E91" s="116"/>
      <c r="F91" s="165" t="e">
        <f t="shared" si="2"/>
        <v>#DIV/0!</v>
      </c>
    </row>
    <row r="92" spans="1:6" ht="13.5" thickBot="1">
      <c r="A92" s="31" t="s">
        <v>65</v>
      </c>
      <c r="B92" s="39" t="s">
        <v>68</v>
      </c>
      <c r="C92" s="33" t="s">
        <v>18</v>
      </c>
      <c r="D92" s="126"/>
      <c r="E92" s="117"/>
      <c r="F92" s="165" t="e">
        <f t="shared" si="2"/>
        <v>#DIV/0!</v>
      </c>
    </row>
    <row r="93" spans="1:7" ht="15.75" customHeight="1" thickBot="1">
      <c r="A93" s="213" t="s">
        <v>230</v>
      </c>
      <c r="B93" s="214"/>
      <c r="C93" s="214"/>
      <c r="D93" s="214"/>
      <c r="E93" s="217"/>
      <c r="F93" s="165" t="e">
        <f t="shared" si="2"/>
        <v>#DIV/0!</v>
      </c>
      <c r="G93" s="151"/>
    </row>
    <row r="94" spans="1:6" ht="12.75">
      <c r="A94" s="209" t="s">
        <v>54</v>
      </c>
      <c r="B94" s="40" t="s">
        <v>210</v>
      </c>
      <c r="C94" s="18" t="s">
        <v>64</v>
      </c>
      <c r="D94" s="123"/>
      <c r="E94" s="115"/>
      <c r="F94" s="165" t="e">
        <f t="shared" si="2"/>
        <v>#DIV/0!</v>
      </c>
    </row>
    <row r="95" spans="1:7" ht="12.75">
      <c r="A95" s="210"/>
      <c r="B95" s="225" t="s">
        <v>89</v>
      </c>
      <c r="C95" s="226"/>
      <c r="D95" s="226"/>
      <c r="E95" s="227"/>
      <c r="F95" s="165" t="e">
        <f t="shared" si="2"/>
        <v>#DIV/0!</v>
      </c>
      <c r="G95" s="154"/>
    </row>
    <row r="96" spans="1:6" ht="12.75">
      <c r="A96" s="210"/>
      <c r="B96" s="41" t="s">
        <v>25</v>
      </c>
      <c r="C96" s="3" t="s">
        <v>18</v>
      </c>
      <c r="D96" s="124"/>
      <c r="E96" s="116"/>
      <c r="F96" s="165" t="e">
        <f t="shared" si="2"/>
        <v>#DIV/0!</v>
      </c>
    </row>
    <row r="97" spans="1:6" ht="12.75">
      <c r="A97" s="210"/>
      <c r="B97" s="41" t="s">
        <v>26</v>
      </c>
      <c r="C97" s="3" t="s">
        <v>18</v>
      </c>
      <c r="D97" s="124"/>
      <c r="E97" s="116"/>
      <c r="F97" s="165" t="e">
        <f t="shared" si="2"/>
        <v>#DIV/0!</v>
      </c>
    </row>
    <row r="98" spans="1:6" ht="12.75">
      <c r="A98" s="210"/>
      <c r="B98" s="41" t="s">
        <v>20</v>
      </c>
      <c r="C98" s="3" t="s">
        <v>18</v>
      </c>
      <c r="D98" s="124"/>
      <c r="E98" s="116"/>
      <c r="F98" s="165" t="e">
        <f t="shared" si="2"/>
        <v>#DIV/0!</v>
      </c>
    </row>
    <row r="99" spans="1:6" ht="25.5" customHeight="1">
      <c r="A99" s="210"/>
      <c r="B99" s="41" t="s">
        <v>27</v>
      </c>
      <c r="C99" s="3" t="s">
        <v>18</v>
      </c>
      <c r="D99" s="124"/>
      <c r="E99" s="116"/>
      <c r="F99" s="165" t="e">
        <f t="shared" si="2"/>
        <v>#DIV/0!</v>
      </c>
    </row>
    <row r="100" spans="1:6" ht="12.75">
      <c r="A100" s="210"/>
      <c r="B100" s="41" t="s">
        <v>19</v>
      </c>
      <c r="C100" s="3" t="s">
        <v>18</v>
      </c>
      <c r="D100" s="124"/>
      <c r="E100" s="116"/>
      <c r="F100" s="165" t="e">
        <f t="shared" si="2"/>
        <v>#DIV/0!</v>
      </c>
    </row>
    <row r="101" spans="1:6" ht="37.5" customHeight="1">
      <c r="A101" s="210"/>
      <c r="B101" s="41" t="s">
        <v>28</v>
      </c>
      <c r="C101" s="3" t="s">
        <v>18</v>
      </c>
      <c r="D101" s="124"/>
      <c r="E101" s="116"/>
      <c r="F101" s="165" t="e">
        <f t="shared" si="2"/>
        <v>#DIV/0!</v>
      </c>
    </row>
    <row r="102" spans="1:6" ht="12.75">
      <c r="A102" s="210"/>
      <c r="B102" s="41" t="s">
        <v>29</v>
      </c>
      <c r="C102" s="3" t="s">
        <v>18</v>
      </c>
      <c r="D102" s="124"/>
      <c r="E102" s="116"/>
      <c r="F102" s="165" t="e">
        <f t="shared" si="2"/>
        <v>#DIV/0!</v>
      </c>
    </row>
    <row r="103" spans="1:6" ht="12.75">
      <c r="A103" s="210"/>
      <c r="B103" s="9" t="s">
        <v>24</v>
      </c>
      <c r="C103" s="3" t="s">
        <v>18</v>
      </c>
      <c r="D103" s="124"/>
      <c r="E103" s="116"/>
      <c r="F103" s="165" t="e">
        <f t="shared" si="2"/>
        <v>#DIV/0!</v>
      </c>
    </row>
    <row r="104" spans="1:6" ht="12.75">
      <c r="A104" s="210"/>
      <c r="B104" s="9" t="s">
        <v>30</v>
      </c>
      <c r="C104" s="3" t="s">
        <v>18</v>
      </c>
      <c r="D104" s="124"/>
      <c r="E104" s="116"/>
      <c r="F104" s="165" t="e">
        <f t="shared" si="2"/>
        <v>#DIV/0!</v>
      </c>
    </row>
    <row r="105" spans="1:6" ht="25.5">
      <c r="A105" s="210"/>
      <c r="B105" s="9" t="s">
        <v>31</v>
      </c>
      <c r="C105" s="3" t="s">
        <v>18</v>
      </c>
      <c r="D105" s="124"/>
      <c r="E105" s="116"/>
      <c r="F105" s="165" t="e">
        <f t="shared" si="2"/>
        <v>#DIV/0!</v>
      </c>
    </row>
    <row r="106" spans="1:6" ht="12.75">
      <c r="A106" s="211"/>
      <c r="B106" s="43" t="s">
        <v>32</v>
      </c>
      <c r="C106" s="3" t="s">
        <v>18</v>
      </c>
      <c r="D106" s="124"/>
      <c r="E106" s="116"/>
      <c r="F106" s="165" t="e">
        <f aca="true" t="shared" si="3" ref="F106:F137">D106/G106*100</f>
        <v>#DIV/0!</v>
      </c>
    </row>
    <row r="107" spans="1:6" ht="24" customHeight="1">
      <c r="A107" s="229" t="s">
        <v>55</v>
      </c>
      <c r="B107" s="5" t="s">
        <v>218</v>
      </c>
      <c r="C107" s="3" t="s">
        <v>18</v>
      </c>
      <c r="D107" s="124"/>
      <c r="E107" s="116"/>
      <c r="F107" s="165" t="e">
        <f t="shared" si="3"/>
        <v>#DIV/0!</v>
      </c>
    </row>
    <row r="108" spans="1:7" ht="12.75">
      <c r="A108" s="210"/>
      <c r="B108" s="225" t="s">
        <v>86</v>
      </c>
      <c r="C108" s="226"/>
      <c r="D108" s="226"/>
      <c r="E108" s="227"/>
      <c r="F108" s="165" t="e">
        <f t="shared" si="3"/>
        <v>#DIV/0!</v>
      </c>
      <c r="G108" s="154"/>
    </row>
    <row r="109" spans="1:6" ht="12.75">
      <c r="A109" s="210"/>
      <c r="B109" s="5" t="s">
        <v>157</v>
      </c>
      <c r="C109" s="3" t="s">
        <v>18</v>
      </c>
      <c r="D109" s="124"/>
      <c r="E109" s="116"/>
      <c r="F109" s="165" t="e">
        <f t="shared" si="3"/>
        <v>#DIV/0!</v>
      </c>
    </row>
    <row r="110" spans="1:6" ht="12" customHeight="1">
      <c r="A110" s="210"/>
      <c r="B110" s="5" t="s">
        <v>158</v>
      </c>
      <c r="C110" s="3" t="s">
        <v>18</v>
      </c>
      <c r="D110" s="124"/>
      <c r="E110" s="116"/>
      <c r="F110" s="165" t="e">
        <f t="shared" si="3"/>
        <v>#DIV/0!</v>
      </c>
    </row>
    <row r="111" spans="1:6" ht="12" customHeight="1">
      <c r="A111" s="210"/>
      <c r="B111" s="5" t="s">
        <v>159</v>
      </c>
      <c r="C111" s="3" t="s">
        <v>18</v>
      </c>
      <c r="D111" s="124"/>
      <c r="E111" s="116"/>
      <c r="F111" s="165" t="e">
        <f t="shared" si="3"/>
        <v>#DIV/0!</v>
      </c>
    </row>
    <row r="112" spans="1:6" ht="11.25" customHeight="1">
      <c r="A112" s="210"/>
      <c r="B112" s="5" t="s">
        <v>216</v>
      </c>
      <c r="C112" s="3" t="s">
        <v>18</v>
      </c>
      <c r="D112" s="124"/>
      <c r="E112" s="116"/>
      <c r="F112" s="165" t="e">
        <f t="shared" si="3"/>
        <v>#DIV/0!</v>
      </c>
    </row>
    <row r="113" spans="1:6" ht="12" customHeight="1">
      <c r="A113" s="211"/>
      <c r="B113" s="5" t="s">
        <v>160</v>
      </c>
      <c r="C113" s="3" t="s">
        <v>18</v>
      </c>
      <c r="D113" s="124"/>
      <c r="E113" s="116"/>
      <c r="F113" s="165" t="e">
        <f t="shared" si="3"/>
        <v>#DIV/0!</v>
      </c>
    </row>
    <row r="114" spans="1:6" ht="12" customHeight="1">
      <c r="A114" s="94" t="s">
        <v>69</v>
      </c>
      <c r="B114" s="42" t="s">
        <v>156</v>
      </c>
      <c r="C114" s="3" t="s">
        <v>18</v>
      </c>
      <c r="D114" s="129"/>
      <c r="E114" s="120"/>
      <c r="F114" s="165" t="e">
        <f t="shared" si="3"/>
        <v>#DIV/0!</v>
      </c>
    </row>
    <row r="115" spans="1:6" ht="12" customHeight="1">
      <c r="A115" s="94" t="s">
        <v>154</v>
      </c>
      <c r="B115" s="4" t="s">
        <v>40</v>
      </c>
      <c r="C115" s="6" t="s">
        <v>35</v>
      </c>
      <c r="D115" s="129"/>
      <c r="E115" s="120"/>
      <c r="F115" s="165" t="e">
        <f t="shared" si="3"/>
        <v>#DIV/0!</v>
      </c>
    </row>
    <row r="116" spans="1:6" ht="13.5" customHeight="1" thickBot="1">
      <c r="A116" s="34" t="s">
        <v>212</v>
      </c>
      <c r="B116" s="5" t="s">
        <v>41</v>
      </c>
      <c r="C116" s="6" t="s">
        <v>215</v>
      </c>
      <c r="D116" s="129"/>
      <c r="E116" s="120"/>
      <c r="F116" s="165" t="e">
        <f t="shared" si="3"/>
        <v>#DIV/0!</v>
      </c>
    </row>
    <row r="117" spans="1:7" ht="15.75" customHeight="1" thickBot="1">
      <c r="A117" s="244" t="s">
        <v>231</v>
      </c>
      <c r="B117" s="245"/>
      <c r="C117" s="245"/>
      <c r="D117" s="245"/>
      <c r="E117" s="246"/>
      <c r="F117" s="165" t="e">
        <f t="shared" si="3"/>
        <v>#DIV/0!</v>
      </c>
      <c r="G117" s="151"/>
    </row>
    <row r="118" spans="1:6" ht="32.25" customHeight="1">
      <c r="A118" s="209" t="s">
        <v>248</v>
      </c>
      <c r="B118" s="21" t="s">
        <v>236</v>
      </c>
      <c r="C118" s="18" t="s">
        <v>18</v>
      </c>
      <c r="D118" s="123"/>
      <c r="E118" s="115"/>
      <c r="F118" s="165" t="e">
        <f t="shared" si="3"/>
        <v>#DIV/0!</v>
      </c>
    </row>
    <row r="119" spans="1:7" ht="12.75">
      <c r="A119" s="210"/>
      <c r="B119" s="225" t="s">
        <v>213</v>
      </c>
      <c r="C119" s="226"/>
      <c r="D119" s="226"/>
      <c r="E119" s="227"/>
      <c r="F119" s="165" t="e">
        <f t="shared" si="3"/>
        <v>#DIV/0!</v>
      </c>
      <c r="G119" s="154"/>
    </row>
    <row r="120" spans="1:6" ht="12.75">
      <c r="A120" s="210"/>
      <c r="B120" s="5" t="s">
        <v>20</v>
      </c>
      <c r="C120" s="3" t="s">
        <v>18</v>
      </c>
      <c r="D120" s="124"/>
      <c r="E120" s="116"/>
      <c r="F120" s="165" t="e">
        <f t="shared" si="3"/>
        <v>#DIV/0!</v>
      </c>
    </row>
    <row r="121" spans="1:6" ht="12.75">
      <c r="A121" s="210"/>
      <c r="B121" s="5" t="s">
        <v>21</v>
      </c>
      <c r="C121" s="3" t="s">
        <v>18</v>
      </c>
      <c r="D121" s="124"/>
      <c r="E121" s="116"/>
      <c r="F121" s="165" t="e">
        <f t="shared" si="3"/>
        <v>#DIV/0!</v>
      </c>
    </row>
    <row r="122" spans="1:6" ht="12.75">
      <c r="A122" s="211"/>
      <c r="B122" s="5" t="s">
        <v>19</v>
      </c>
      <c r="C122" s="3" t="s">
        <v>18</v>
      </c>
      <c r="D122" s="124"/>
      <c r="E122" s="116"/>
      <c r="F122" s="165" t="e">
        <f t="shared" si="3"/>
        <v>#DIV/0!</v>
      </c>
    </row>
    <row r="123" spans="1:7" ht="12.75">
      <c r="A123" s="250" t="s">
        <v>249</v>
      </c>
      <c r="B123" s="247" t="s">
        <v>80</v>
      </c>
      <c r="C123" s="248"/>
      <c r="D123" s="248"/>
      <c r="E123" s="249"/>
      <c r="F123" s="165" t="e">
        <f t="shared" si="3"/>
        <v>#DIV/0!</v>
      </c>
      <c r="G123" s="158"/>
    </row>
    <row r="124" spans="1:6" ht="12.75">
      <c r="A124" s="251"/>
      <c r="B124" s="5" t="s">
        <v>238</v>
      </c>
      <c r="C124" s="3" t="s">
        <v>81</v>
      </c>
      <c r="D124" s="124"/>
      <c r="E124" s="116"/>
      <c r="F124" s="165" t="e">
        <f t="shared" si="3"/>
        <v>#DIV/0!</v>
      </c>
    </row>
    <row r="125" spans="1:6" ht="12.75">
      <c r="A125" s="251"/>
      <c r="B125" s="5" t="s">
        <v>237</v>
      </c>
      <c r="C125" s="3" t="s">
        <v>81</v>
      </c>
      <c r="D125" s="124"/>
      <c r="E125" s="116"/>
      <c r="F125" s="165" t="e">
        <f t="shared" si="3"/>
        <v>#DIV/0!</v>
      </c>
    </row>
    <row r="126" spans="1:6" ht="12.75" customHeight="1" thickBot="1">
      <c r="A126" s="252"/>
      <c r="B126" s="42" t="s">
        <v>262</v>
      </c>
      <c r="C126" s="17" t="s">
        <v>81</v>
      </c>
      <c r="D126" s="129"/>
      <c r="E126" s="120"/>
      <c r="F126" s="165" t="e">
        <f t="shared" si="3"/>
        <v>#DIV/0!</v>
      </c>
    </row>
    <row r="127" spans="1:7" ht="21.75" customHeight="1" thickBot="1">
      <c r="A127" s="253" t="s">
        <v>283</v>
      </c>
      <c r="B127" s="254"/>
      <c r="C127" s="254"/>
      <c r="D127" s="254"/>
      <c r="E127" s="255"/>
      <c r="F127" s="165" t="e">
        <f t="shared" si="3"/>
        <v>#DIV/0!</v>
      </c>
      <c r="G127" s="151"/>
    </row>
    <row r="128" spans="1:7" ht="15" customHeight="1">
      <c r="A128" s="209" t="s">
        <v>70</v>
      </c>
      <c r="B128" s="104" t="s">
        <v>246</v>
      </c>
      <c r="C128" s="35" t="s">
        <v>18</v>
      </c>
      <c r="D128" s="130">
        <f>D130+D137+D141+D142+D143</f>
        <v>30189.4</v>
      </c>
      <c r="E128" s="118">
        <v>217</v>
      </c>
      <c r="F128" s="165">
        <f t="shared" si="3"/>
        <v>217.28215573516815</v>
      </c>
      <c r="G128" s="159">
        <f>G130+G137+G141+G142+G143</f>
        <v>13894.1</v>
      </c>
    </row>
    <row r="129" spans="1:7" ht="12.75">
      <c r="A129" s="259"/>
      <c r="B129" s="225"/>
      <c r="C129" s="226"/>
      <c r="D129" s="226"/>
      <c r="E129" s="227"/>
      <c r="F129" s="165" t="e">
        <f t="shared" si="3"/>
        <v>#DIV/0!</v>
      </c>
      <c r="G129" s="154"/>
    </row>
    <row r="130" spans="1:7" ht="12.75">
      <c r="A130" s="259"/>
      <c r="B130" s="105" t="s">
        <v>223</v>
      </c>
      <c r="C130" s="3" t="s">
        <v>18</v>
      </c>
      <c r="D130" s="124">
        <f>SUM(D132:D136)</f>
        <v>2226.7000000000003</v>
      </c>
      <c r="E130" s="116">
        <v>85</v>
      </c>
      <c r="F130" s="165">
        <f t="shared" si="3"/>
        <v>85.2717037490905</v>
      </c>
      <c r="G130" s="152">
        <f>SUM(G132:G136)</f>
        <v>2611.2999999999997</v>
      </c>
    </row>
    <row r="131" spans="1:6" ht="12.75">
      <c r="A131" s="259"/>
      <c r="B131" s="5" t="s">
        <v>86</v>
      </c>
      <c r="C131" s="3"/>
      <c r="D131" s="124"/>
      <c r="E131" s="116"/>
      <c r="F131" s="165" t="e">
        <f t="shared" si="3"/>
        <v>#DIV/0!</v>
      </c>
    </row>
    <row r="132" spans="1:7" ht="12.75">
      <c r="A132" s="259"/>
      <c r="B132" s="5" t="s">
        <v>245</v>
      </c>
      <c r="C132" s="3" t="s">
        <v>18</v>
      </c>
      <c r="D132" s="124">
        <v>1000.4</v>
      </c>
      <c r="E132" s="116">
        <v>124</v>
      </c>
      <c r="F132" s="165">
        <f t="shared" si="3"/>
        <v>123.50617283950618</v>
      </c>
      <c r="G132" s="152">
        <v>810</v>
      </c>
    </row>
    <row r="133" spans="1:6" ht="12.75" customHeight="1">
      <c r="A133" s="259"/>
      <c r="B133" s="5" t="s">
        <v>221</v>
      </c>
      <c r="C133" s="3" t="s">
        <v>18</v>
      </c>
      <c r="D133" s="124"/>
      <c r="E133" s="116"/>
      <c r="F133" s="165" t="e">
        <f t="shared" si="3"/>
        <v>#DIV/0!</v>
      </c>
    </row>
    <row r="134" spans="1:7" ht="12.75">
      <c r="A134" s="259"/>
      <c r="B134" s="5" t="s">
        <v>22</v>
      </c>
      <c r="C134" s="3" t="s">
        <v>18</v>
      </c>
      <c r="D134" s="131">
        <v>1217.4</v>
      </c>
      <c r="E134" s="116">
        <v>68</v>
      </c>
      <c r="F134" s="165">
        <f t="shared" si="3"/>
        <v>67.94664285315622</v>
      </c>
      <c r="G134" s="160">
        <v>1791.7</v>
      </c>
    </row>
    <row r="135" spans="1:7" ht="11.25" customHeight="1">
      <c r="A135" s="259"/>
      <c r="B135" s="5" t="s">
        <v>224</v>
      </c>
      <c r="C135" s="3" t="s">
        <v>18</v>
      </c>
      <c r="D135" s="131">
        <v>8.9</v>
      </c>
      <c r="E135" s="116">
        <v>93</v>
      </c>
      <c r="F135" s="165">
        <f t="shared" si="3"/>
        <v>92.70833333333334</v>
      </c>
      <c r="G135" s="160">
        <v>9.6</v>
      </c>
    </row>
    <row r="136" spans="1:6" ht="27" customHeight="1">
      <c r="A136" s="259"/>
      <c r="B136" s="5" t="s">
        <v>247</v>
      </c>
      <c r="C136" s="3" t="s">
        <v>18</v>
      </c>
      <c r="D136" s="124"/>
      <c r="E136" s="116"/>
      <c r="F136" s="165" t="e">
        <f t="shared" si="3"/>
        <v>#DIV/0!</v>
      </c>
    </row>
    <row r="137" spans="1:7" ht="15" customHeight="1">
      <c r="A137" s="259"/>
      <c r="B137" s="105" t="s">
        <v>225</v>
      </c>
      <c r="C137" s="3" t="s">
        <v>18</v>
      </c>
      <c r="D137" s="124">
        <f>SUM(D138:D140)</f>
        <v>836.2</v>
      </c>
      <c r="E137" s="116">
        <v>71</v>
      </c>
      <c r="F137" s="165">
        <f t="shared" si="3"/>
        <v>70.69067545861864</v>
      </c>
      <c r="G137" s="152">
        <f>SUM(G138:G140)</f>
        <v>1182.9</v>
      </c>
    </row>
    <row r="138" spans="1:7" ht="27" customHeight="1">
      <c r="A138" s="259"/>
      <c r="B138" s="5" t="s">
        <v>220</v>
      </c>
      <c r="C138" s="3" t="s">
        <v>18</v>
      </c>
      <c r="D138" s="131">
        <v>814.7</v>
      </c>
      <c r="E138" s="116">
        <v>91</v>
      </c>
      <c r="F138" s="165">
        <f aca="true" t="shared" si="4" ref="F138:F169">D138/G138*100</f>
        <v>90.82497212931996</v>
      </c>
      <c r="G138" s="160">
        <v>897</v>
      </c>
    </row>
    <row r="139" spans="1:7" ht="27" customHeight="1">
      <c r="A139" s="259"/>
      <c r="B139" s="14" t="s">
        <v>90</v>
      </c>
      <c r="C139" s="3" t="s">
        <v>18</v>
      </c>
      <c r="D139" s="131">
        <v>-450</v>
      </c>
      <c r="E139" s="116">
        <v>525</v>
      </c>
      <c r="F139" s="165">
        <f t="shared" si="4"/>
        <v>525.0875145857643</v>
      </c>
      <c r="G139" s="160">
        <v>-85.7</v>
      </c>
    </row>
    <row r="140" spans="1:7" ht="27" customHeight="1">
      <c r="A140" s="259"/>
      <c r="B140" s="15" t="s">
        <v>71</v>
      </c>
      <c r="C140" s="3" t="s">
        <v>18</v>
      </c>
      <c r="D140" s="131">
        <v>471.5</v>
      </c>
      <c r="E140" s="116">
        <v>127</v>
      </c>
      <c r="F140" s="165">
        <f t="shared" si="4"/>
        <v>126.88374596340151</v>
      </c>
      <c r="G140" s="160">
        <v>371.6</v>
      </c>
    </row>
    <row r="141" spans="1:6" ht="15.75" customHeight="1">
      <c r="A141" s="259"/>
      <c r="B141" s="167" t="s">
        <v>232</v>
      </c>
      <c r="C141" s="3" t="s">
        <v>18</v>
      </c>
      <c r="D141" s="124">
        <v>1.3</v>
      </c>
      <c r="E141" s="116"/>
      <c r="F141" s="165" t="e">
        <f t="shared" si="4"/>
        <v>#DIV/0!</v>
      </c>
    </row>
    <row r="142" spans="1:7" ht="12.75">
      <c r="A142" s="259"/>
      <c r="B142" s="16" t="s">
        <v>72</v>
      </c>
      <c r="C142" s="3" t="s">
        <v>18</v>
      </c>
      <c r="D142" s="124">
        <v>378.2</v>
      </c>
      <c r="E142" s="116">
        <v>84</v>
      </c>
      <c r="F142" s="165">
        <f t="shared" si="4"/>
        <v>84.10051145207916</v>
      </c>
      <c r="G142" s="152">
        <v>449.7</v>
      </c>
    </row>
    <row r="143" spans="1:7" ht="28.5" customHeight="1">
      <c r="A143" s="259"/>
      <c r="B143" s="16" t="s">
        <v>235</v>
      </c>
      <c r="C143" s="3" t="s">
        <v>18</v>
      </c>
      <c r="D143" s="124">
        <v>26747</v>
      </c>
      <c r="E143" s="116">
        <v>277</v>
      </c>
      <c r="F143" s="165">
        <f t="shared" si="4"/>
        <v>277.1652400986508</v>
      </c>
      <c r="G143" s="152">
        <v>9650.2</v>
      </c>
    </row>
    <row r="144" spans="1:7" ht="12.75" customHeight="1">
      <c r="A144" s="229" t="s">
        <v>79</v>
      </c>
      <c r="B144" s="106" t="s">
        <v>96</v>
      </c>
      <c r="C144" s="3" t="s">
        <v>18</v>
      </c>
      <c r="D144" s="132">
        <f>SUM(D145:D158)</f>
        <v>30605.199999999997</v>
      </c>
      <c r="E144" s="116">
        <v>200</v>
      </c>
      <c r="F144" s="165">
        <f t="shared" si="4"/>
        <v>200.24863252113371</v>
      </c>
      <c r="G144" s="161">
        <f>SUM(G145:G158)</f>
        <v>15283.600000000002</v>
      </c>
    </row>
    <row r="145" spans="1:7" ht="12" customHeight="1">
      <c r="A145" s="259"/>
      <c r="B145" s="5" t="s">
        <v>23</v>
      </c>
      <c r="C145" s="3" t="s">
        <v>18</v>
      </c>
      <c r="D145" s="124">
        <v>5485.2</v>
      </c>
      <c r="E145" s="116">
        <v>93</v>
      </c>
      <c r="F145" s="165">
        <f t="shared" si="4"/>
        <v>93.42553481400736</v>
      </c>
      <c r="G145" s="152">
        <v>5871.2</v>
      </c>
    </row>
    <row r="146" spans="1:7" ht="12" customHeight="1">
      <c r="A146" s="259"/>
      <c r="B146" s="8" t="s">
        <v>169</v>
      </c>
      <c r="C146" s="3" t="s">
        <v>18</v>
      </c>
      <c r="D146" s="124">
        <v>96.6</v>
      </c>
      <c r="E146" s="116">
        <v>95</v>
      </c>
      <c r="F146" s="165">
        <f t="shared" si="4"/>
        <v>94.52054794520546</v>
      </c>
      <c r="G146" s="152">
        <v>102.2</v>
      </c>
    </row>
    <row r="147" spans="1:7" ht="25.5" customHeight="1">
      <c r="A147" s="259"/>
      <c r="B147" s="10" t="s">
        <v>170</v>
      </c>
      <c r="C147" s="3" t="s">
        <v>18</v>
      </c>
      <c r="D147" s="124">
        <v>33.8</v>
      </c>
      <c r="E147" s="116">
        <v>72</v>
      </c>
      <c r="F147" s="165">
        <f t="shared" si="4"/>
        <v>71.61016949152541</v>
      </c>
      <c r="G147" s="152">
        <v>47.2</v>
      </c>
    </row>
    <row r="148" spans="1:7" ht="12" customHeight="1">
      <c r="A148" s="259"/>
      <c r="B148" s="8" t="s">
        <v>171</v>
      </c>
      <c r="C148" s="3" t="s">
        <v>18</v>
      </c>
      <c r="D148" s="124">
        <v>2549.5</v>
      </c>
      <c r="E148" s="116">
        <v>100</v>
      </c>
      <c r="F148" s="165">
        <f t="shared" si="4"/>
        <v>100.12567254447629</v>
      </c>
      <c r="G148" s="152">
        <v>2546.3</v>
      </c>
    </row>
    <row r="149" spans="1:7" ht="12" customHeight="1">
      <c r="A149" s="259"/>
      <c r="B149" s="8" t="s">
        <v>172</v>
      </c>
      <c r="C149" s="3" t="s">
        <v>18</v>
      </c>
      <c r="D149" s="124">
        <v>5703.6</v>
      </c>
      <c r="E149" s="116">
        <v>134</v>
      </c>
      <c r="F149" s="165">
        <f t="shared" si="4"/>
        <v>134.48714925725065</v>
      </c>
      <c r="G149" s="152">
        <v>4241</v>
      </c>
    </row>
    <row r="150" spans="1:6" ht="12.75">
      <c r="A150" s="259"/>
      <c r="B150" s="8" t="s">
        <v>222</v>
      </c>
      <c r="C150" s="3" t="s">
        <v>18</v>
      </c>
      <c r="D150" s="124"/>
      <c r="E150" s="116"/>
      <c r="F150" s="165" t="e">
        <f t="shared" si="4"/>
        <v>#DIV/0!</v>
      </c>
    </row>
    <row r="151" spans="1:7" ht="13.5" customHeight="1">
      <c r="A151" s="259"/>
      <c r="B151" s="8" t="s">
        <v>173</v>
      </c>
      <c r="C151" s="3" t="s">
        <v>18</v>
      </c>
      <c r="D151" s="124">
        <v>13.3</v>
      </c>
      <c r="E151" s="116">
        <v>42</v>
      </c>
      <c r="F151" s="165">
        <f t="shared" si="4"/>
        <v>41.955835962145116</v>
      </c>
      <c r="G151" s="152">
        <v>31.7</v>
      </c>
    </row>
    <row r="152" spans="1:7" ht="12.75" customHeight="1">
      <c r="A152" s="259"/>
      <c r="B152" s="19" t="s">
        <v>263</v>
      </c>
      <c r="C152" s="3" t="s">
        <v>18</v>
      </c>
      <c r="D152" s="124">
        <v>2495</v>
      </c>
      <c r="E152" s="116">
        <v>109</v>
      </c>
      <c r="F152" s="165">
        <f t="shared" si="4"/>
        <v>109.31954607194496</v>
      </c>
      <c r="G152" s="152">
        <v>2282.3</v>
      </c>
    </row>
    <row r="153" spans="1:6" ht="12.75" customHeight="1">
      <c r="A153" s="259"/>
      <c r="B153" s="10" t="s">
        <v>264</v>
      </c>
      <c r="C153" s="3" t="s">
        <v>18</v>
      </c>
      <c r="D153" s="124"/>
      <c r="E153" s="116"/>
      <c r="F153" s="165" t="e">
        <f t="shared" si="4"/>
        <v>#DIV/0!</v>
      </c>
    </row>
    <row r="154" spans="1:7" ht="12.75" customHeight="1">
      <c r="A154" s="259"/>
      <c r="B154" s="10" t="s">
        <v>174</v>
      </c>
      <c r="C154" s="3" t="s">
        <v>18</v>
      </c>
      <c r="D154" s="124">
        <v>361.1</v>
      </c>
      <c r="E154" s="116">
        <v>239</v>
      </c>
      <c r="F154" s="165">
        <f t="shared" si="4"/>
        <v>239.13907284768214</v>
      </c>
      <c r="G154" s="152">
        <v>151</v>
      </c>
    </row>
    <row r="155" spans="1:7" ht="12.75" customHeight="1">
      <c r="A155" s="259"/>
      <c r="B155" s="10" t="s">
        <v>265</v>
      </c>
      <c r="C155" s="3" t="s">
        <v>18</v>
      </c>
      <c r="D155" s="124">
        <v>13867.1</v>
      </c>
      <c r="E155" s="116"/>
      <c r="F155" s="165">
        <f t="shared" si="4"/>
        <v>129599.06542056076</v>
      </c>
      <c r="G155" s="152">
        <v>10.7</v>
      </c>
    </row>
    <row r="156" spans="1:6" ht="13.5" customHeight="1">
      <c r="A156" s="259"/>
      <c r="B156" s="10" t="s">
        <v>269</v>
      </c>
      <c r="C156" s="3" t="s">
        <v>18</v>
      </c>
      <c r="D156" s="124"/>
      <c r="E156" s="116"/>
      <c r="F156" s="165" t="e">
        <f t="shared" si="4"/>
        <v>#DIV/0!</v>
      </c>
    </row>
    <row r="157" spans="1:6" ht="13.5" customHeight="1">
      <c r="A157" s="259"/>
      <c r="B157" s="10" t="s">
        <v>266</v>
      </c>
      <c r="C157" s="3" t="s">
        <v>18</v>
      </c>
      <c r="D157" s="124"/>
      <c r="E157" s="116"/>
      <c r="F157" s="165" t="e">
        <f t="shared" si="4"/>
        <v>#DIV/0!</v>
      </c>
    </row>
    <row r="158" spans="1:7" ht="26.25" customHeight="1">
      <c r="A158" s="259"/>
      <c r="B158" s="11" t="s">
        <v>267</v>
      </c>
      <c r="C158" s="3" t="s">
        <v>18</v>
      </c>
      <c r="D158" s="133"/>
      <c r="E158" s="116"/>
      <c r="F158" s="165" t="e">
        <f t="shared" si="4"/>
        <v>#DIV/0!</v>
      </c>
      <c r="G158" s="159"/>
    </row>
    <row r="159" spans="1:7" ht="27.75" customHeight="1">
      <c r="A159" s="94" t="s">
        <v>250</v>
      </c>
      <c r="B159" s="5" t="s">
        <v>97</v>
      </c>
      <c r="C159" s="3" t="s">
        <v>214</v>
      </c>
      <c r="D159" s="133">
        <f>D128/D10*1000</f>
        <v>17572.409778812573</v>
      </c>
      <c r="E159" s="116">
        <v>218</v>
      </c>
      <c r="F159" s="165">
        <f t="shared" si="4"/>
        <v>218.04099911957505</v>
      </c>
      <c r="G159" s="159">
        <f>G128/G10*1000</f>
        <v>8059.2227378190255</v>
      </c>
    </row>
    <row r="160" spans="1:7" ht="27" thickBot="1">
      <c r="A160" s="108" t="s">
        <v>251</v>
      </c>
      <c r="B160" s="5" t="s">
        <v>276</v>
      </c>
      <c r="C160" s="33" t="s">
        <v>214</v>
      </c>
      <c r="D160" s="134">
        <f>D144/D10*1000</f>
        <v>17814.435389988357</v>
      </c>
      <c r="E160" s="117">
        <v>201</v>
      </c>
      <c r="F160" s="165">
        <f t="shared" si="4"/>
        <v>200.94798746591067</v>
      </c>
      <c r="G160" s="159">
        <f>G144/G10*1000</f>
        <v>8865.197215777263</v>
      </c>
    </row>
    <row r="161" spans="1:7" ht="19.5" customHeight="1" thickBot="1">
      <c r="A161" s="111"/>
      <c r="B161" s="254"/>
      <c r="C161" s="254"/>
      <c r="D161" s="254"/>
      <c r="E161" s="255"/>
      <c r="F161" s="165" t="e">
        <f t="shared" si="4"/>
        <v>#DIV/0!</v>
      </c>
      <c r="G161" s="162"/>
    </row>
    <row r="162" spans="1:6" ht="53.25" customHeight="1" thickBot="1">
      <c r="A162" s="107" t="s">
        <v>73</v>
      </c>
      <c r="B162" s="103" t="s">
        <v>211</v>
      </c>
      <c r="C162" s="44" t="s">
        <v>34</v>
      </c>
      <c r="D162" s="135"/>
      <c r="E162" s="121"/>
      <c r="F162" s="165" t="e">
        <f t="shared" si="4"/>
        <v>#DIV/0!</v>
      </c>
    </row>
    <row r="163" spans="1:7" ht="21" customHeight="1" thickBot="1">
      <c r="A163" s="253" t="s">
        <v>219</v>
      </c>
      <c r="B163" s="254"/>
      <c r="C163" s="254"/>
      <c r="D163" s="254"/>
      <c r="E163" s="255"/>
      <c r="F163" s="165" t="e">
        <f t="shared" si="4"/>
        <v>#DIV/0!</v>
      </c>
      <c r="G163" s="162"/>
    </row>
    <row r="164" spans="1:7" ht="25.5">
      <c r="A164" s="139" t="s">
        <v>74</v>
      </c>
      <c r="B164" s="140" t="s">
        <v>239</v>
      </c>
      <c r="C164" s="141" t="s">
        <v>36</v>
      </c>
      <c r="D164" s="142" t="s">
        <v>282</v>
      </c>
      <c r="E164" s="143"/>
      <c r="F164" s="165" t="e">
        <f t="shared" si="4"/>
        <v>#VALUE!</v>
      </c>
      <c r="G164" s="153" t="s">
        <v>282</v>
      </c>
    </row>
    <row r="165" spans="1:7" ht="15.75" customHeight="1">
      <c r="A165" s="144"/>
      <c r="B165" s="110" t="s">
        <v>240</v>
      </c>
      <c r="C165" s="6" t="s">
        <v>36</v>
      </c>
      <c r="D165" s="125" t="s">
        <v>277</v>
      </c>
      <c r="E165" s="137"/>
      <c r="F165" s="165" t="e">
        <f t="shared" si="4"/>
        <v>#VALUE!</v>
      </c>
      <c r="G165" s="153" t="s">
        <v>277</v>
      </c>
    </row>
    <row r="166" spans="1:7" ht="15" customHeight="1">
      <c r="A166" s="145" t="s">
        <v>252</v>
      </c>
      <c r="B166" s="12" t="s">
        <v>37</v>
      </c>
      <c r="C166" s="20" t="s">
        <v>38</v>
      </c>
      <c r="D166" s="138">
        <v>6</v>
      </c>
      <c r="E166" s="136">
        <v>60</v>
      </c>
      <c r="F166" s="165">
        <f t="shared" si="4"/>
        <v>100</v>
      </c>
      <c r="G166" s="153">
        <v>6</v>
      </c>
    </row>
    <row r="167" spans="1:7" ht="16.5" customHeight="1">
      <c r="A167" s="145" t="s">
        <v>253</v>
      </c>
      <c r="B167" s="4" t="s">
        <v>39</v>
      </c>
      <c r="C167" s="6" t="s">
        <v>33</v>
      </c>
      <c r="D167" s="125">
        <v>1.7</v>
      </c>
      <c r="E167" s="137"/>
      <c r="F167" s="165">
        <f t="shared" si="4"/>
        <v>100</v>
      </c>
      <c r="G167" s="153">
        <v>1.7</v>
      </c>
    </row>
    <row r="168" spans="1:7" ht="12.75">
      <c r="A168" s="23" t="s">
        <v>254</v>
      </c>
      <c r="B168" s="37" t="s">
        <v>98</v>
      </c>
      <c r="C168" s="6" t="s">
        <v>33</v>
      </c>
      <c r="D168" s="125">
        <v>22</v>
      </c>
      <c r="E168" s="137">
        <v>100</v>
      </c>
      <c r="F168" s="165">
        <f t="shared" si="4"/>
        <v>100</v>
      </c>
      <c r="G168" s="153">
        <v>22</v>
      </c>
    </row>
    <row r="169" spans="1:7" ht="26.25" customHeight="1">
      <c r="A169" s="23" t="s">
        <v>255</v>
      </c>
      <c r="B169" s="5" t="s">
        <v>99</v>
      </c>
      <c r="C169" s="6" t="s">
        <v>33</v>
      </c>
      <c r="D169" s="125">
        <v>97.5</v>
      </c>
      <c r="E169" s="137">
        <v>100</v>
      </c>
      <c r="F169" s="165">
        <f t="shared" si="4"/>
        <v>100</v>
      </c>
      <c r="G169" s="153">
        <v>97.5</v>
      </c>
    </row>
    <row r="170" spans="1:7" ht="39.75" customHeight="1">
      <c r="A170" s="229" t="s">
        <v>256</v>
      </c>
      <c r="B170" s="5" t="s">
        <v>241</v>
      </c>
      <c r="C170" s="6" t="s">
        <v>33</v>
      </c>
      <c r="D170" s="125"/>
      <c r="E170" s="137"/>
      <c r="F170" s="165" t="e">
        <f aca="true" t="shared" si="5" ref="F170:F179">D170/G170*100</f>
        <v>#DIV/0!</v>
      </c>
      <c r="G170" s="153"/>
    </row>
    <row r="171" spans="1:7" ht="16.5" customHeight="1">
      <c r="A171" s="260"/>
      <c r="B171" s="256" t="s">
        <v>86</v>
      </c>
      <c r="C171" s="257"/>
      <c r="D171" s="257"/>
      <c r="E171" s="258"/>
      <c r="F171" s="165" t="e">
        <f t="shared" si="5"/>
        <v>#DIV/0!</v>
      </c>
      <c r="G171" s="163"/>
    </row>
    <row r="172" spans="1:6" ht="13.5" customHeight="1">
      <c r="A172" s="260"/>
      <c r="B172" s="5" t="s">
        <v>42</v>
      </c>
      <c r="C172" s="6" t="s">
        <v>33</v>
      </c>
      <c r="D172" s="124"/>
      <c r="E172" s="116"/>
      <c r="F172" s="165" t="e">
        <f t="shared" si="5"/>
        <v>#DIV/0!</v>
      </c>
    </row>
    <row r="173" spans="1:6" ht="12.75" customHeight="1">
      <c r="A173" s="260"/>
      <c r="B173" s="5" t="s">
        <v>43</v>
      </c>
      <c r="C173" s="6" t="s">
        <v>33</v>
      </c>
      <c r="D173" s="124"/>
      <c r="E173" s="116"/>
      <c r="F173" s="165" t="e">
        <f t="shared" si="5"/>
        <v>#DIV/0!</v>
      </c>
    </row>
    <row r="174" spans="1:6" ht="12" customHeight="1">
      <c r="A174" s="260"/>
      <c r="B174" s="5" t="s">
        <v>44</v>
      </c>
      <c r="C174" s="6" t="s">
        <v>33</v>
      </c>
      <c r="D174" s="124"/>
      <c r="E174" s="116"/>
      <c r="F174" s="165" t="e">
        <f t="shared" si="5"/>
        <v>#DIV/0!</v>
      </c>
    </row>
    <row r="175" spans="1:6" ht="11.25" customHeight="1">
      <c r="A175" s="260"/>
      <c r="B175" s="5" t="s">
        <v>45</v>
      </c>
      <c r="C175" s="6" t="s">
        <v>46</v>
      </c>
      <c r="D175" s="124"/>
      <c r="E175" s="116"/>
      <c r="F175" s="165" t="e">
        <f t="shared" si="5"/>
        <v>#DIV/0!</v>
      </c>
    </row>
    <row r="176" spans="1:7" ht="13.5" customHeight="1">
      <c r="A176" s="145" t="s">
        <v>257</v>
      </c>
      <c r="B176" s="5" t="s">
        <v>100</v>
      </c>
      <c r="C176" s="6" t="s">
        <v>3</v>
      </c>
      <c r="D176" s="124">
        <v>2</v>
      </c>
      <c r="E176" s="116">
        <v>100</v>
      </c>
      <c r="F176" s="165">
        <f t="shared" si="5"/>
        <v>100</v>
      </c>
      <c r="G176" s="152">
        <v>2</v>
      </c>
    </row>
    <row r="177" spans="1:7" ht="27.75" customHeight="1">
      <c r="A177" s="145" t="s">
        <v>258</v>
      </c>
      <c r="B177" s="5" t="s">
        <v>101</v>
      </c>
      <c r="C177" s="6" t="s">
        <v>3</v>
      </c>
      <c r="D177" s="124">
        <v>267</v>
      </c>
      <c r="E177" s="116">
        <v>103</v>
      </c>
      <c r="F177" s="165">
        <f t="shared" si="5"/>
        <v>98.16176470588235</v>
      </c>
      <c r="G177" s="152">
        <v>272</v>
      </c>
    </row>
    <row r="178" spans="1:7" ht="27.75" customHeight="1">
      <c r="A178" s="145" t="s">
        <v>259</v>
      </c>
      <c r="B178" s="5" t="s">
        <v>102</v>
      </c>
      <c r="C178" s="6" t="s">
        <v>34</v>
      </c>
      <c r="D178" s="146">
        <v>0.03</v>
      </c>
      <c r="E178" s="116"/>
      <c r="F178" s="165">
        <f t="shared" si="5"/>
        <v>150</v>
      </c>
      <c r="G178" s="164">
        <v>0.02</v>
      </c>
    </row>
    <row r="179" spans="1:7" ht="29.25" customHeight="1" thickBot="1">
      <c r="A179" s="108" t="s">
        <v>260</v>
      </c>
      <c r="B179" s="26" t="s">
        <v>103</v>
      </c>
      <c r="C179" s="27" t="s">
        <v>34</v>
      </c>
      <c r="D179" s="126">
        <v>2</v>
      </c>
      <c r="E179" s="117"/>
      <c r="F179" s="165">
        <f t="shared" si="5"/>
        <v>66.66666666666666</v>
      </c>
      <c r="G179" s="152">
        <v>3</v>
      </c>
    </row>
    <row r="180" ht="15" customHeight="1">
      <c r="A180" s="109"/>
    </row>
    <row r="181" ht="24" customHeight="1">
      <c r="A181" s="109"/>
    </row>
    <row r="182" ht="12.75">
      <c r="A182" s="109"/>
    </row>
    <row r="183" ht="12.75">
      <c r="A183" s="10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4">
    <mergeCell ref="A127:E127"/>
    <mergeCell ref="B129:E129"/>
    <mergeCell ref="B171:E171"/>
    <mergeCell ref="B161:E161"/>
    <mergeCell ref="A128:A143"/>
    <mergeCell ref="A144:A158"/>
    <mergeCell ref="A163:E163"/>
    <mergeCell ref="A170:A175"/>
    <mergeCell ref="A107:A113"/>
    <mergeCell ref="A117:E117"/>
    <mergeCell ref="A118:A122"/>
    <mergeCell ref="B119:E119"/>
    <mergeCell ref="B123:E123"/>
    <mergeCell ref="A123:A126"/>
    <mergeCell ref="B108:E108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G7:G8"/>
    <mergeCell ref="D7:D8"/>
    <mergeCell ref="A19:A31"/>
    <mergeCell ref="A1:E1"/>
    <mergeCell ref="A9:E9"/>
    <mergeCell ref="A18:E18"/>
    <mergeCell ref="A2:E2"/>
    <mergeCell ref="A5:E5"/>
    <mergeCell ref="B7:B8"/>
    <mergeCell ref="A3:E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scale="70" r:id="rId1"/>
  <rowBreaks count="2" manualBreakCount="2">
    <brk id="67" max="4" man="1"/>
    <brk id="1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9.875" style="57" customWidth="1"/>
    <col min="2" max="2" width="10.75390625" style="63" customWidth="1"/>
    <col min="3" max="3" width="16.375" style="48" customWidth="1"/>
    <col min="4" max="4" width="18.25390625" style="48" customWidth="1"/>
    <col min="5" max="16384" width="9.125" style="45" customWidth="1"/>
  </cols>
  <sheetData>
    <row r="1" spans="1:4" ht="15.75">
      <c r="A1" s="52"/>
      <c r="B1" s="58"/>
      <c r="C1" s="261" t="s">
        <v>104</v>
      </c>
      <c r="D1" s="261"/>
    </row>
    <row r="2" spans="1:4" ht="15.75">
      <c r="A2" s="52"/>
      <c r="B2" s="58"/>
      <c r="C2" s="49"/>
      <c r="D2" s="49"/>
    </row>
    <row r="3" spans="1:4" ht="15" customHeight="1">
      <c r="A3" s="262" t="s">
        <v>105</v>
      </c>
      <c r="B3" s="262"/>
      <c r="C3" s="263"/>
      <c r="D3" s="263"/>
    </row>
    <row r="4" spans="1:4" ht="15">
      <c r="A4" s="263"/>
      <c r="B4" s="263"/>
      <c r="C4" s="263"/>
      <c r="D4" s="263"/>
    </row>
    <row r="5" spans="1:4" ht="21" customHeight="1">
      <c r="A5" s="264" t="s">
        <v>203</v>
      </c>
      <c r="B5" s="264"/>
      <c r="C5" s="264"/>
      <c r="D5" s="264"/>
    </row>
    <row r="6" spans="1:4" ht="21" customHeight="1">
      <c r="A6" s="264" t="s">
        <v>204</v>
      </c>
      <c r="B6" s="264"/>
      <c r="C6" s="264"/>
      <c r="D6" s="264"/>
    </row>
    <row r="7" spans="1:4" ht="21" customHeight="1">
      <c r="A7" s="264"/>
      <c r="B7" s="264"/>
      <c r="C7" s="264"/>
      <c r="D7" s="264"/>
    </row>
    <row r="8" spans="1:4" ht="15.75">
      <c r="A8" s="265" t="s">
        <v>244</v>
      </c>
      <c r="B8" s="265"/>
      <c r="C8" s="265"/>
      <c r="D8" s="265"/>
    </row>
    <row r="9" spans="1:4" ht="12.75" customHeight="1">
      <c r="A9" s="53"/>
      <c r="B9" s="59"/>
      <c r="C9" s="50"/>
      <c r="D9" s="50"/>
    </row>
    <row r="10" spans="1:4" ht="60.75" customHeight="1">
      <c r="A10" s="54"/>
      <c r="B10" s="60" t="s">
        <v>83</v>
      </c>
      <c r="C10" s="97" t="s">
        <v>106</v>
      </c>
      <c r="D10" s="51" t="s">
        <v>202</v>
      </c>
    </row>
    <row r="11" spans="1:4" ht="25.5">
      <c r="A11" s="55" t="s">
        <v>155</v>
      </c>
      <c r="B11" s="61" t="s">
        <v>34</v>
      </c>
      <c r="C11" s="46"/>
      <c r="D11" s="47"/>
    </row>
    <row r="12" spans="1:4" ht="15">
      <c r="A12" s="56" t="s">
        <v>108</v>
      </c>
      <c r="B12" s="62" t="s">
        <v>3</v>
      </c>
      <c r="C12" s="46"/>
      <c r="D12" s="46"/>
    </row>
    <row r="13" spans="1:4" ht="15">
      <c r="A13" s="56" t="s">
        <v>109</v>
      </c>
      <c r="B13" s="62" t="s">
        <v>47</v>
      </c>
      <c r="C13" s="46"/>
      <c r="D13" s="46"/>
    </row>
    <row r="14" spans="1:4" ht="15">
      <c r="A14" s="55" t="s">
        <v>110</v>
      </c>
      <c r="B14" s="61" t="s">
        <v>17</v>
      </c>
      <c r="C14" s="46"/>
      <c r="D14" s="46"/>
    </row>
    <row r="15" spans="1:4" ht="38.25">
      <c r="A15" s="55" t="s">
        <v>107</v>
      </c>
      <c r="B15" s="61"/>
      <c r="C15" s="46"/>
      <c r="D15" s="46"/>
    </row>
    <row r="16" spans="1:4" ht="15">
      <c r="A16" s="56"/>
      <c r="B16" s="62"/>
      <c r="C16" s="46"/>
      <c r="D16" s="46"/>
    </row>
    <row r="17" spans="1:4" ht="15">
      <c r="A17" s="56"/>
      <c r="B17" s="62"/>
      <c r="C17" s="46"/>
      <c r="D17" s="46"/>
    </row>
    <row r="18" spans="1:4" ht="15">
      <c r="A18" s="56"/>
      <c r="B18" s="62"/>
      <c r="C18" s="46"/>
      <c r="D18" s="46"/>
    </row>
    <row r="19" spans="1:4" ht="15">
      <c r="A19" s="56" t="s">
        <v>183</v>
      </c>
      <c r="B19" s="62" t="s">
        <v>18</v>
      </c>
      <c r="C19" s="46"/>
      <c r="D19" s="46"/>
    </row>
    <row r="20" spans="1:4" ht="15">
      <c r="A20" s="56" t="s">
        <v>161</v>
      </c>
      <c r="B20" s="62"/>
      <c r="C20" s="46"/>
      <c r="D20" s="46"/>
    </row>
    <row r="21" spans="1:4" ht="15">
      <c r="A21" s="56" t="s">
        <v>162</v>
      </c>
      <c r="B21" s="62"/>
      <c r="C21" s="46"/>
      <c r="D21" s="46"/>
    </row>
    <row r="22" spans="1:4" ht="15">
      <c r="A22" s="56" t="s">
        <v>242</v>
      </c>
      <c r="B22" s="62"/>
      <c r="C22" s="46"/>
      <c r="D22" s="46"/>
    </row>
    <row r="23" spans="1:4" ht="15">
      <c r="A23" s="56" t="s">
        <v>243</v>
      </c>
      <c r="B23" s="62"/>
      <c r="C23" s="46"/>
      <c r="D23" s="46"/>
    </row>
    <row r="24" spans="1:4" ht="15">
      <c r="A24" s="56" t="s">
        <v>163</v>
      </c>
      <c r="B24" s="62" t="s">
        <v>18</v>
      </c>
      <c r="C24" s="46"/>
      <c r="D24" s="46"/>
    </row>
    <row r="25" spans="1:4" ht="15">
      <c r="A25" s="56" t="s">
        <v>167</v>
      </c>
      <c r="B25" s="62" t="s">
        <v>18</v>
      </c>
      <c r="C25" s="46"/>
      <c r="D25" s="4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78" customWidth="1"/>
    <col min="2" max="2" width="8.875" style="64" hidden="1" customWidth="1"/>
    <col min="3" max="3" width="18.875" style="82" customWidth="1"/>
    <col min="4" max="5" width="14.75390625" style="65" customWidth="1"/>
    <col min="6" max="6" width="28.75390625" style="65" hidden="1" customWidth="1"/>
    <col min="7" max="16384" width="9.125" style="65" customWidth="1"/>
  </cols>
  <sheetData>
    <row r="1" spans="4:5" ht="15.75">
      <c r="D1" s="261" t="s">
        <v>111</v>
      </c>
      <c r="E1" s="266"/>
    </row>
    <row r="3" spans="1:5" ht="28.5" customHeight="1">
      <c r="A3" s="267" t="s">
        <v>112</v>
      </c>
      <c r="B3" s="267"/>
      <c r="C3" s="267"/>
      <c r="D3" s="267"/>
      <c r="E3" s="267"/>
    </row>
    <row r="4" spans="2:5" ht="15.75" hidden="1">
      <c r="B4" s="66" t="s">
        <v>113</v>
      </c>
      <c r="C4" s="66"/>
      <c r="D4" s="268" t="s">
        <v>114</v>
      </c>
      <c r="E4" s="269"/>
    </row>
    <row r="5" spans="1:5" ht="78" customHeight="1">
      <c r="A5" s="54"/>
      <c r="B5" s="60" t="s">
        <v>115</v>
      </c>
      <c r="C5" s="67" t="s">
        <v>83</v>
      </c>
      <c r="D5" s="67" t="s">
        <v>116</v>
      </c>
      <c r="E5" s="67" t="s">
        <v>182</v>
      </c>
    </row>
    <row r="6" spans="1:5" ht="46.5" customHeight="1">
      <c r="A6" s="79" t="s">
        <v>261</v>
      </c>
      <c r="B6" s="66"/>
      <c r="C6" s="70" t="s">
        <v>117</v>
      </c>
      <c r="D6" s="69"/>
      <c r="E6" s="70"/>
    </row>
    <row r="7" spans="1:5" ht="23.25" customHeight="1" hidden="1">
      <c r="A7" s="80"/>
      <c r="B7" s="72"/>
      <c r="C7" s="66"/>
      <c r="D7" s="71"/>
      <c r="E7" s="71"/>
    </row>
    <row r="8" spans="1:5" ht="24" customHeight="1" hidden="1">
      <c r="A8" s="80"/>
      <c r="B8" s="72"/>
      <c r="C8" s="66"/>
      <c r="D8" s="71"/>
      <c r="E8" s="71"/>
    </row>
    <row r="9" spans="1:5" ht="24" customHeight="1" hidden="1">
      <c r="A9" s="80"/>
      <c r="B9" s="72"/>
      <c r="C9" s="66"/>
      <c r="D9" s="71"/>
      <c r="E9" s="71"/>
    </row>
    <row r="10" spans="1:5" ht="24" customHeight="1" hidden="1">
      <c r="A10" s="80"/>
      <c r="B10" s="72"/>
      <c r="C10" s="66"/>
      <c r="D10" s="71"/>
      <c r="E10" s="71"/>
    </row>
    <row r="11" spans="1:5" ht="31.5" customHeight="1" hidden="1">
      <c r="A11" s="81" t="s">
        <v>118</v>
      </c>
      <c r="B11" s="66"/>
      <c r="C11" s="70" t="s">
        <v>119</v>
      </c>
      <c r="D11" s="73" t="s">
        <v>120</v>
      </c>
      <c r="E11" s="74"/>
    </row>
    <row r="12" spans="1:5" ht="26.25" customHeight="1">
      <c r="A12" s="81"/>
      <c r="B12" s="72" t="s">
        <v>121</v>
      </c>
      <c r="C12" s="66"/>
      <c r="D12" s="75"/>
      <c r="E12" s="75"/>
    </row>
    <row r="13" spans="1:5" ht="22.5" customHeight="1">
      <c r="A13" s="80"/>
      <c r="B13" s="66"/>
      <c r="C13" s="70"/>
      <c r="D13" s="75"/>
      <c r="E13" s="75"/>
    </row>
    <row r="14" spans="1:5" ht="24.75" customHeight="1">
      <c r="A14" s="81"/>
      <c r="B14" s="66"/>
      <c r="C14" s="70"/>
      <c r="D14" s="76"/>
      <c r="E14" s="77"/>
    </row>
    <row r="15" spans="1:5" ht="32.25" customHeight="1" hidden="1">
      <c r="A15" s="81" t="s">
        <v>122</v>
      </c>
      <c r="B15" s="66"/>
      <c r="C15" s="70" t="s">
        <v>119</v>
      </c>
      <c r="D15" s="73" t="s">
        <v>123</v>
      </c>
      <c r="E15" s="74"/>
    </row>
    <row r="16" spans="1:5" ht="32.25" customHeight="1" hidden="1">
      <c r="A16" s="81" t="s">
        <v>124</v>
      </c>
      <c r="B16" s="66"/>
      <c r="C16" s="70" t="s">
        <v>125</v>
      </c>
      <c r="D16" s="73" t="s">
        <v>126</v>
      </c>
      <c r="E16" s="74"/>
    </row>
    <row r="17" spans="1:5" ht="27" customHeight="1" hidden="1">
      <c r="A17" s="81" t="s">
        <v>127</v>
      </c>
      <c r="B17" s="66"/>
      <c r="C17" s="70" t="s">
        <v>128</v>
      </c>
      <c r="D17" s="69">
        <v>10</v>
      </c>
      <c r="E17" s="70">
        <v>0</v>
      </c>
    </row>
    <row r="18" spans="1:5" ht="25.5" customHeight="1" hidden="1">
      <c r="A18" s="81"/>
      <c r="B18" s="66"/>
      <c r="C18" s="70"/>
      <c r="D18" s="69"/>
      <c r="E18" s="70"/>
    </row>
    <row r="19" spans="1:5" ht="27" customHeight="1" hidden="1">
      <c r="A19" s="81"/>
      <c r="B19" s="66"/>
      <c r="C19" s="70"/>
      <c r="D19" s="69"/>
      <c r="E19" s="70"/>
    </row>
    <row r="20" spans="1:5" s="64" customFormat="1" ht="30" customHeight="1" hidden="1">
      <c r="A20" s="81" t="s">
        <v>129</v>
      </c>
      <c r="B20" s="68" t="s">
        <v>130</v>
      </c>
      <c r="C20" s="66"/>
      <c r="D20" s="72"/>
      <c r="E20" s="72"/>
    </row>
    <row r="21" spans="1:5" ht="33.75" customHeight="1">
      <c r="A21" s="79" t="s">
        <v>197</v>
      </c>
      <c r="B21" s="72"/>
      <c r="D21" s="71"/>
      <c r="E21" s="71"/>
    </row>
    <row r="22" spans="1:5" ht="30" customHeight="1" hidden="1">
      <c r="A22" s="81" t="s">
        <v>131</v>
      </c>
      <c r="B22" s="72" t="s">
        <v>121</v>
      </c>
      <c r="C22" s="66" t="s">
        <v>132</v>
      </c>
      <c r="D22" s="71">
        <v>3</v>
      </c>
      <c r="E22" s="71"/>
    </row>
    <row r="23" spans="1:5" ht="30" customHeight="1">
      <c r="A23" s="81" t="s">
        <v>133</v>
      </c>
      <c r="B23" s="72"/>
      <c r="C23" s="66" t="s">
        <v>201</v>
      </c>
      <c r="D23" s="71"/>
      <c r="E23" s="71"/>
    </row>
    <row r="24" spans="1:5" ht="30" customHeight="1">
      <c r="A24" s="81" t="s">
        <v>134</v>
      </c>
      <c r="B24" s="72"/>
      <c r="C24" s="66" t="s">
        <v>135</v>
      </c>
      <c r="D24" s="71"/>
      <c r="E24" s="71"/>
    </row>
    <row r="25" spans="1:5" ht="30" customHeight="1">
      <c r="A25" s="80" t="s">
        <v>136</v>
      </c>
      <c r="B25" s="72"/>
      <c r="C25" s="66" t="s">
        <v>137</v>
      </c>
      <c r="D25" s="71"/>
      <c r="E25" s="71"/>
    </row>
    <row r="26" spans="1:5" ht="30.75" customHeight="1">
      <c r="A26" s="80" t="s">
        <v>138</v>
      </c>
      <c r="B26" s="72"/>
      <c r="C26" s="66" t="s">
        <v>179</v>
      </c>
      <c r="D26" s="71"/>
      <c r="E26" s="71"/>
    </row>
    <row r="27" spans="1:5" ht="30.75" customHeight="1">
      <c r="A27" s="81" t="s">
        <v>180</v>
      </c>
      <c r="B27" s="68"/>
      <c r="C27" s="70" t="s">
        <v>181</v>
      </c>
      <c r="D27" s="71"/>
      <c r="E27" s="71"/>
    </row>
    <row r="28" spans="1:5" ht="22.5" customHeight="1">
      <c r="A28" s="81" t="s">
        <v>139</v>
      </c>
      <c r="B28" s="72"/>
      <c r="C28" s="66" t="s">
        <v>137</v>
      </c>
      <c r="D28" s="71"/>
      <c r="E28" s="71"/>
    </row>
    <row r="29" spans="1:5" ht="15.75">
      <c r="A29" s="80"/>
      <c r="B29" s="72"/>
      <c r="C29" s="66"/>
      <c r="D29" s="71"/>
      <c r="E29" s="71"/>
    </row>
    <row r="30" spans="1:5" ht="15.75">
      <c r="A30" s="80"/>
      <c r="B30" s="72"/>
      <c r="C30" s="66"/>
      <c r="D30" s="71"/>
      <c r="E30" s="71"/>
    </row>
    <row r="31" spans="1:5" ht="15.75">
      <c r="A31" s="80"/>
      <c r="B31" s="72"/>
      <c r="C31" s="70"/>
      <c r="D31" s="71"/>
      <c r="E31" s="71"/>
    </row>
    <row r="32" spans="1:5" ht="15.75">
      <c r="A32" s="80"/>
      <c r="B32" s="68"/>
      <c r="C32" s="66"/>
      <c r="D32" s="71"/>
      <c r="E32" s="71"/>
    </row>
    <row r="33" spans="1:5" ht="15.75">
      <c r="A33" s="80"/>
      <c r="B33" s="72"/>
      <c r="C33" s="66"/>
      <c r="D33" s="71"/>
      <c r="E33" s="7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I20" sqref="I20"/>
    </sheetView>
  </sheetViews>
  <sheetFormatPr defaultColWidth="9.00390625" defaultRowHeight="12.75"/>
  <cols>
    <col min="1" max="1" width="25.75390625" style="78" customWidth="1"/>
    <col min="2" max="2" width="12.875" style="64" customWidth="1"/>
    <col min="3" max="3" width="12.00390625" style="82" customWidth="1"/>
    <col min="4" max="4" width="12.125" style="65" customWidth="1"/>
    <col min="5" max="8" width="9.125" style="65" customWidth="1"/>
    <col min="9" max="9" width="12.00390625" style="65" customWidth="1"/>
    <col min="10" max="10" width="9.125" style="65" customWidth="1"/>
    <col min="11" max="11" width="8.00390625" style="65" customWidth="1"/>
    <col min="12" max="12" width="15.00390625" style="65" customWidth="1"/>
    <col min="13" max="13" width="0.2421875" style="65" customWidth="1"/>
    <col min="14" max="16384" width="9.125" style="65" customWidth="1"/>
  </cols>
  <sheetData>
    <row r="1" spans="1:13" ht="15.75" customHeight="1">
      <c r="A1" s="279" t="s">
        <v>141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5.75">
      <c r="A3" s="280" t="s">
        <v>152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5.75" customHeight="1">
      <c r="A4" s="281" t="s">
        <v>153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83"/>
    </row>
    <row r="5" spans="1:13" ht="15.75">
      <c r="A5" s="281" t="s">
        <v>164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83"/>
    </row>
    <row r="6" spans="1:13" ht="16.5" thickBot="1">
      <c r="A6" s="86"/>
      <c r="B6" s="87"/>
      <c r="C6" s="87"/>
      <c r="D6" s="87"/>
      <c r="E6" s="87"/>
      <c r="F6" s="87"/>
      <c r="G6" s="87"/>
      <c r="H6" s="87"/>
      <c r="I6" s="87"/>
      <c r="J6" s="282"/>
      <c r="K6" s="282"/>
      <c r="L6" s="88"/>
      <c r="M6" s="83"/>
    </row>
    <row r="7" spans="1:13" ht="78.75" customHeight="1" thickBot="1">
      <c r="A7" s="271" t="s">
        <v>147</v>
      </c>
      <c r="B7" s="273" t="s">
        <v>148</v>
      </c>
      <c r="C7" s="271" t="s">
        <v>149</v>
      </c>
      <c r="D7" s="273" t="s">
        <v>150</v>
      </c>
      <c r="E7" s="276" t="s">
        <v>175</v>
      </c>
      <c r="F7" s="277"/>
      <c r="G7" s="276" t="s">
        <v>176</v>
      </c>
      <c r="H7" s="277"/>
      <c r="I7" s="96" t="s">
        <v>200</v>
      </c>
      <c r="J7" s="276" t="s">
        <v>177</v>
      </c>
      <c r="K7" s="277"/>
      <c r="L7" s="271" t="s">
        <v>151</v>
      </c>
      <c r="M7" s="83"/>
    </row>
    <row r="8" spans="1:13" ht="16.5" thickBot="1">
      <c r="A8" s="272"/>
      <c r="B8" s="274"/>
      <c r="C8" s="272"/>
      <c r="D8" s="274"/>
      <c r="E8" s="84" t="s">
        <v>142</v>
      </c>
      <c r="F8" s="85" t="s">
        <v>143</v>
      </c>
      <c r="G8" s="84" t="s">
        <v>144</v>
      </c>
      <c r="H8" s="84" t="s">
        <v>145</v>
      </c>
      <c r="I8" s="96"/>
      <c r="J8" s="84" t="s">
        <v>142</v>
      </c>
      <c r="K8" s="84" t="s">
        <v>145</v>
      </c>
      <c r="L8" s="272"/>
      <c r="M8" s="83"/>
    </row>
    <row r="9" spans="1:13" ht="15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3"/>
    </row>
    <row r="10" spans="1:13" ht="15.7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3"/>
    </row>
    <row r="11" spans="1:13" ht="15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83"/>
    </row>
    <row r="12" spans="1:13" ht="15.7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83"/>
    </row>
    <row r="13" spans="1:13" ht="15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83"/>
    </row>
    <row r="14" spans="1:13" ht="15.7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83"/>
    </row>
    <row r="15" spans="1:13" ht="15.7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83"/>
    </row>
    <row r="16" spans="1:13" ht="15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83"/>
    </row>
    <row r="17" spans="1:13" ht="15.7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83"/>
    </row>
    <row r="18" spans="1:13" ht="15.7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83"/>
    </row>
    <row r="19" spans="1:13" ht="15.7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83"/>
    </row>
    <row r="20" spans="1:13" ht="15.7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83"/>
    </row>
    <row r="21" spans="1:13" ht="15.7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83"/>
    </row>
    <row r="22" spans="1:13" ht="15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3"/>
    </row>
    <row r="23" spans="1:13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3"/>
    </row>
    <row r="24" spans="1:13" ht="15.7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3"/>
    </row>
    <row r="25" spans="1:13" ht="15.7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3"/>
    </row>
    <row r="26" spans="1:13" ht="15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3"/>
    </row>
    <row r="27" spans="1:13" ht="16.5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83"/>
    </row>
    <row r="28" spans="1:13" ht="15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3"/>
    </row>
    <row r="29" spans="1:13" ht="15.75">
      <c r="A29" s="278" t="s">
        <v>192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1:13" ht="15.75">
      <c r="A30" s="275" t="s">
        <v>146</v>
      </c>
      <c r="B30" s="275"/>
      <c r="C30" s="275"/>
      <c r="D30" s="275"/>
      <c r="E30" s="275"/>
      <c r="F30" s="86"/>
      <c r="G30" s="86"/>
      <c r="H30" s="86"/>
      <c r="I30" s="86"/>
      <c r="J30" s="86"/>
      <c r="K30" s="86"/>
      <c r="L30" s="86"/>
      <c r="M30" s="83"/>
    </row>
    <row r="31" spans="1:13" ht="15.75">
      <c r="A31" s="270" t="s">
        <v>178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</row>
    <row r="32" spans="1:13" ht="15.75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3:B17"/>
  <sheetViews>
    <sheetView zoomScalePageLayoutView="0" workbookViewId="0" topLeftCell="A1">
      <selection activeCell="E4" sqref="E4"/>
    </sheetView>
  </sheetViews>
  <sheetFormatPr defaultColWidth="9.00390625" defaultRowHeight="12.75"/>
  <sheetData>
    <row r="13" spans="1:2" ht="12.75">
      <c r="A13" s="112"/>
      <c r="B13" s="112"/>
    </row>
    <row r="15" ht="12.75">
      <c r="B15" s="112"/>
    </row>
    <row r="16" ht="12.75">
      <c r="B16" s="112"/>
    </row>
    <row r="17" ht="12.75">
      <c r="B17" s="11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zoomScale="80" zoomScaleNormal="80" zoomScaleSheetLayoutView="70" zoomScalePageLayoutView="0" workbookViewId="0" topLeftCell="A4">
      <selection activeCell="B21" sqref="B21"/>
    </sheetView>
  </sheetViews>
  <sheetFormatPr defaultColWidth="40.75390625" defaultRowHeight="12.75"/>
  <cols>
    <col min="1" max="1" width="20.375" style="170" customWidth="1"/>
    <col min="2" max="2" width="75.375" style="171" customWidth="1"/>
    <col min="3" max="3" width="82.25390625" style="171" customWidth="1"/>
    <col min="4" max="5" width="14.00390625" style="171" customWidth="1"/>
    <col min="6" max="6" width="16.875" style="171" customWidth="1"/>
    <col min="7" max="7" width="6.125" style="175" customWidth="1"/>
    <col min="8" max="16384" width="40.75390625" style="171" customWidth="1"/>
  </cols>
  <sheetData>
    <row r="1" spans="6:18" ht="15.75">
      <c r="F1" s="172" t="s">
        <v>140</v>
      </c>
      <c r="G1" s="173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ht="15.75">
      <c r="E2" s="174"/>
    </row>
    <row r="3" spans="2:6" ht="20.25" customHeight="1">
      <c r="B3" s="294" t="s">
        <v>189</v>
      </c>
      <c r="C3" s="294"/>
      <c r="D3" s="294"/>
      <c r="E3" s="294"/>
      <c r="F3" s="294"/>
    </row>
    <row r="4" spans="2:6" ht="15.75">
      <c r="B4" s="295" t="s">
        <v>273</v>
      </c>
      <c r="C4" s="295"/>
      <c r="D4" s="295"/>
      <c r="E4" s="295"/>
      <c r="F4" s="295"/>
    </row>
    <row r="5" spans="2:6" ht="15.75">
      <c r="B5" s="295" t="s">
        <v>274</v>
      </c>
      <c r="C5" s="295"/>
      <c r="D5" s="295"/>
      <c r="E5" s="295"/>
      <c r="F5" s="295"/>
    </row>
    <row r="6" spans="2:6" ht="15.75">
      <c r="B6" s="295" t="s">
        <v>334</v>
      </c>
      <c r="C6" s="295"/>
      <c r="D6" s="295"/>
      <c r="E6" s="295"/>
      <c r="F6" s="295"/>
    </row>
    <row r="7" ht="16.5" thickBot="1"/>
    <row r="8" spans="1:6" ht="15" customHeight="1">
      <c r="A8" s="296" t="s">
        <v>289</v>
      </c>
      <c r="B8" s="302" t="s">
        <v>191</v>
      </c>
      <c r="C8" s="302"/>
      <c r="D8" s="304" t="s">
        <v>188</v>
      </c>
      <c r="E8" s="305"/>
      <c r="F8" s="283" t="s">
        <v>199</v>
      </c>
    </row>
    <row r="9" spans="1:6" ht="104.25" customHeight="1">
      <c r="A9" s="297"/>
      <c r="B9" s="303"/>
      <c r="C9" s="303"/>
      <c r="D9" s="176" t="s">
        <v>290</v>
      </c>
      <c r="E9" s="177" t="s">
        <v>335</v>
      </c>
      <c r="F9" s="284"/>
    </row>
    <row r="10" spans="1:6" ht="12.75" customHeight="1">
      <c r="A10" s="298" t="s">
        <v>291</v>
      </c>
      <c r="B10" s="300" t="s">
        <v>184</v>
      </c>
      <c r="C10" s="290" t="s">
        <v>185</v>
      </c>
      <c r="D10" s="292" t="s">
        <v>186</v>
      </c>
      <c r="E10" s="286" t="s">
        <v>187</v>
      </c>
      <c r="F10" s="284"/>
    </row>
    <row r="11" spans="1:6" ht="29.25" customHeight="1" thickBot="1">
      <c r="A11" s="299"/>
      <c r="B11" s="301"/>
      <c r="C11" s="291"/>
      <c r="D11" s="293"/>
      <c r="E11" s="287"/>
      <c r="F11" s="285"/>
    </row>
    <row r="12" spans="1:7" s="185" customFormat="1" ht="66" customHeight="1" thickBot="1">
      <c r="A12" s="178" t="s">
        <v>292</v>
      </c>
      <c r="B12" s="179" t="s">
        <v>280</v>
      </c>
      <c r="C12" s="180" t="s">
        <v>293</v>
      </c>
      <c r="D12" s="181">
        <v>60</v>
      </c>
      <c r="E12" s="182">
        <v>27.3</v>
      </c>
      <c r="F12" s="183" t="s">
        <v>294</v>
      </c>
      <c r="G12" s="184" t="s">
        <v>295</v>
      </c>
    </row>
    <row r="13" spans="1:7" s="185" customFormat="1" ht="164.25" customHeight="1" thickBot="1">
      <c r="A13" s="178" t="s">
        <v>296</v>
      </c>
      <c r="B13" s="186" t="s">
        <v>297</v>
      </c>
      <c r="C13" s="187" t="s">
        <v>271</v>
      </c>
      <c r="D13" s="188">
        <v>20</v>
      </c>
      <c r="E13" s="188">
        <v>0</v>
      </c>
      <c r="F13" s="189"/>
      <c r="G13" s="184" t="s">
        <v>298</v>
      </c>
    </row>
    <row r="14" spans="1:7" s="185" customFormat="1" ht="221.25" customHeight="1" thickBot="1">
      <c r="A14" s="178" t="s">
        <v>299</v>
      </c>
      <c r="B14" s="190" t="s">
        <v>281</v>
      </c>
      <c r="C14" s="191" t="s">
        <v>272</v>
      </c>
      <c r="D14" s="181">
        <v>20</v>
      </c>
      <c r="E14" s="182">
        <v>0</v>
      </c>
      <c r="F14" s="192"/>
      <c r="G14" s="193" t="s">
        <v>300</v>
      </c>
    </row>
    <row r="15" spans="1:7" s="185" customFormat="1" ht="44.25" customHeight="1" thickBot="1">
      <c r="A15" s="178" t="s">
        <v>301</v>
      </c>
      <c r="B15" s="194" t="s">
        <v>302</v>
      </c>
      <c r="C15" s="191" t="s">
        <v>303</v>
      </c>
      <c r="D15" s="181">
        <v>15</v>
      </c>
      <c r="E15" s="182">
        <v>0</v>
      </c>
      <c r="F15" s="192"/>
      <c r="G15" s="193" t="s">
        <v>304</v>
      </c>
    </row>
    <row r="16" spans="1:7" s="185" customFormat="1" ht="98.25" customHeight="1" thickBot="1">
      <c r="A16" s="178" t="s">
        <v>305</v>
      </c>
      <c r="B16" s="190" t="s">
        <v>306</v>
      </c>
      <c r="C16" s="191" t="s">
        <v>307</v>
      </c>
      <c r="D16" s="181">
        <v>16.6</v>
      </c>
      <c r="E16" s="182">
        <v>13.3</v>
      </c>
      <c r="F16" s="183" t="s">
        <v>336</v>
      </c>
      <c r="G16" s="193" t="s">
        <v>308</v>
      </c>
    </row>
    <row r="17" spans="1:7" s="185" customFormat="1" ht="76.5" customHeight="1" thickBot="1">
      <c r="A17" s="195" t="s">
        <v>309</v>
      </c>
      <c r="B17" s="196" t="s">
        <v>310</v>
      </c>
      <c r="C17" s="197" t="s">
        <v>311</v>
      </c>
      <c r="D17" s="198">
        <v>50</v>
      </c>
      <c r="E17" s="199"/>
      <c r="F17" s="200"/>
      <c r="G17" s="193" t="s">
        <v>312</v>
      </c>
    </row>
    <row r="18" spans="1:7" s="185" customFormat="1" ht="77.25" customHeight="1" thickBot="1">
      <c r="A18" s="178" t="s">
        <v>313</v>
      </c>
      <c r="B18" s="190" t="s">
        <v>314</v>
      </c>
      <c r="C18" s="180" t="s">
        <v>315</v>
      </c>
      <c r="D18" s="181">
        <v>30</v>
      </c>
      <c r="E18" s="182">
        <v>27.1</v>
      </c>
      <c r="F18" s="183" t="s">
        <v>337</v>
      </c>
      <c r="G18" s="193" t="s">
        <v>304</v>
      </c>
    </row>
    <row r="19" spans="1:7" s="185" customFormat="1" ht="71.25" customHeight="1" thickBot="1">
      <c r="A19" s="178" t="s">
        <v>316</v>
      </c>
      <c r="B19" s="190" t="s">
        <v>317</v>
      </c>
      <c r="C19" s="180" t="s">
        <v>318</v>
      </c>
      <c r="D19" s="181">
        <v>5</v>
      </c>
      <c r="E19" s="182">
        <v>0</v>
      </c>
      <c r="F19" s="192"/>
      <c r="G19" s="193" t="s">
        <v>319</v>
      </c>
    </row>
    <row r="20" spans="1:7" s="185" customFormat="1" ht="54.75" customHeight="1" thickBot="1">
      <c r="A20" s="178" t="s">
        <v>320</v>
      </c>
      <c r="B20" s="190" t="s">
        <v>321</v>
      </c>
      <c r="C20" s="180" t="s">
        <v>322</v>
      </c>
      <c r="D20" s="181">
        <v>30</v>
      </c>
      <c r="E20" s="182">
        <v>29.2</v>
      </c>
      <c r="F20" s="192" t="s">
        <v>338</v>
      </c>
      <c r="G20" s="193" t="s">
        <v>323</v>
      </c>
    </row>
    <row r="21" spans="1:7" s="185" customFormat="1" ht="220.5" customHeight="1" thickBot="1">
      <c r="A21" s="178" t="s">
        <v>324</v>
      </c>
      <c r="B21" s="201" t="s">
        <v>325</v>
      </c>
      <c r="C21" s="202" t="s">
        <v>326</v>
      </c>
      <c r="D21" s="181">
        <v>6347.2</v>
      </c>
      <c r="E21" s="203">
        <v>5303.6</v>
      </c>
      <c r="F21" s="200"/>
      <c r="G21" s="193" t="s">
        <v>327</v>
      </c>
    </row>
    <row r="22" spans="1:7" s="185" customFormat="1" ht="79.5" customHeight="1" thickBot="1">
      <c r="A22" s="178" t="s">
        <v>328</v>
      </c>
      <c r="B22" s="190" t="s">
        <v>329</v>
      </c>
      <c r="C22" s="180" t="s">
        <v>330</v>
      </c>
      <c r="D22" s="181">
        <v>1201.6</v>
      </c>
      <c r="E22" s="182">
        <v>1201.6</v>
      </c>
      <c r="F22" s="192"/>
      <c r="G22" s="193" t="s">
        <v>331</v>
      </c>
    </row>
    <row r="23" spans="1:7" s="185" customFormat="1" ht="49.5" customHeight="1" thickBot="1">
      <c r="A23" s="178" t="s">
        <v>332</v>
      </c>
      <c r="B23" s="190" t="s">
        <v>279</v>
      </c>
      <c r="C23" s="180" t="s">
        <v>278</v>
      </c>
      <c r="D23" s="181">
        <v>2495</v>
      </c>
      <c r="E23" s="182">
        <v>2495</v>
      </c>
      <c r="F23" s="192"/>
      <c r="G23" s="193" t="s">
        <v>333</v>
      </c>
    </row>
    <row r="24" spans="1:7" s="185" customFormat="1" ht="34.5" customHeight="1" thickBot="1">
      <c r="A24" s="178"/>
      <c r="B24" s="288" t="s">
        <v>190</v>
      </c>
      <c r="C24" s="289"/>
      <c r="D24" s="204">
        <f>SUM(D12:D23)</f>
        <v>10290.4</v>
      </c>
      <c r="E24" s="204">
        <f>SUM(E12:E23)</f>
        <v>9097.1</v>
      </c>
      <c r="F24" s="192"/>
      <c r="G24" s="193"/>
    </row>
  </sheetData>
  <sheetProtection/>
  <mergeCells count="14">
    <mergeCell ref="A8:A9"/>
    <mergeCell ref="A10:A11"/>
    <mergeCell ref="B10:B11"/>
    <mergeCell ref="B8:C9"/>
    <mergeCell ref="D8:E8"/>
    <mergeCell ref="F8:F11"/>
    <mergeCell ref="E10:E11"/>
    <mergeCell ref="B24:C24"/>
    <mergeCell ref="C10:C11"/>
    <mergeCell ref="D10:D11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2015-11-13T13:05:45Z</cp:lastPrinted>
  <dcterms:created xsi:type="dcterms:W3CDTF">2007-10-25T07:17:21Z</dcterms:created>
  <dcterms:modified xsi:type="dcterms:W3CDTF">2017-03-01T11:03:22Z</dcterms:modified>
  <cp:category/>
  <cp:version/>
  <cp:contentType/>
  <cp:contentStatus/>
</cp:coreProperties>
</file>